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460" windowWidth="25600" windowHeight="12560" activeTab="0"/>
  </bookViews>
  <sheets>
    <sheet name="Foglio1" sheetId="1" r:id="rId1"/>
    <sheet name="Foglio2" sheetId="2" r:id="rId2"/>
    <sheet name="Foglio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<sst xmlns="http://schemas.openxmlformats.org/spreadsheetml/2006/main" count="2128" uniqueCount="2127">
  <si>
    <t>Note di Compilazione</t>
  </si>
  <si>
    <t>Indirizzo:</t>
  </si>
  <si>
    <t>CAP:</t>
  </si>
  <si>
    <t>Denominazione*:</t>
  </si>
  <si>
    <t>CF*:</t>
  </si>
  <si>
    <t>Codice Voce*</t>
  </si>
  <si>
    <t>Descrizione Voce*</t>
  </si>
  <si>
    <t>Comune:</t>
  </si>
  <si>
    <t>Provincia:</t>
  </si>
  <si>
    <t>CF:9:4</t>
  </si>
  <si>
    <t>ANNI:13:3</t>
  </si>
  <si>
    <t>COD:14:1</t>
  </si>
  <si>
    <t>LEANUSMOD:SC_AVAN</t>
  </si>
  <si>
    <t>31/12/2015</t>
  </si>
  <si>
    <t>Controllo Codice voce</t>
  </si>
  <si>
    <t>Controllo Descrizione Voce</t>
  </si>
  <si>
    <t>Controllo esistenza codice</t>
  </si>
  <si>
    <t>IN FASE DI COMPILAZIONE DEL FILE LEGGERE ATTENTAMENTE LE INDICAZIONI SOTTOSTANTI</t>
  </si>
  <si>
    <r>
      <t xml:space="preserve">CONTROLLARE CHE LE DATE SIANO IN FORMATO TESTO. </t>
    </r>
    <r>
      <rPr>
        <u val="single"/>
        <sz val="11"/>
        <color indexed="49"/>
        <rFont val="Calibri"/>
        <family val="0"/>
      </rPr>
      <t>OMETTERE</t>
    </r>
    <r>
      <rPr>
        <sz val="11"/>
        <color indexed="49"/>
        <rFont val="Calibri"/>
        <family val="0"/>
      </rPr>
      <t xml:space="preserve"> LA DATA SE </t>
    </r>
    <r>
      <rPr>
        <u val="single"/>
        <sz val="11"/>
        <color indexed="49"/>
        <rFont val="Calibri"/>
        <family val="0"/>
      </rPr>
      <t>NON</t>
    </r>
    <r>
      <rPr>
        <sz val="11"/>
        <color indexed="49"/>
        <rFont val="Calibri"/>
        <family val="0"/>
      </rPr>
      <t xml:space="preserve"> SI VUOLE CREARE IL PERIODO CONTABILE</t>
    </r>
  </si>
  <si>
    <t xml:space="preserve">Inserire nelle colonne successive a "Descrizione Voce" le date di bilancio da importare nel formato seguente: gg/mm/aaaa(mesi_bilancio) Ad esempio: 31/12/2010(8). Verificare che la formattazione delle celle contenenti le date di bilancio sia di tipo "Testo" </t>
  </si>
  <si>
    <t xml:space="preserve">Se i mesi di bilancio si omettono, vengono impostati di default a 12. esempio: 31/12/2010. Per ogni colonna va inserito un anno di bilancio                                                                                                                                                        L'import accetta un massimo di 5 anni di bilancio. Inserire gli anni di Bilancio a partire dalla colonna C del foglio excel.  Verificare che la formattazione delle celle contenenti i valori di bilancio sia di tipo "Numero" o "Valuta".  Se i dati sono formattati come "Contabilità" creano errori nella procedura di Import. Eliminare le eventuali righe vuote (il software le considera come punto di interruzione della procedura di Import)          </t>
  </si>
  <si>
    <t xml:space="preserve">Il campo Codice Voce è numerico e progressivo (es 10, 20, 30, 40 etc) </t>
  </si>
  <si>
    <t>* I campi "Denominazione", "CF", "Codice Voce" e "Descrizione Voce" SONO OBBLIGATORI. Il campo CF serve ad identificare l'analisi in maniera univoca. Non è possibile elaborare 2 analisi con lo stesso CF</t>
  </si>
  <si>
    <t>Piano dei conti DATEV</t>
  </si>
  <si>
    <t>77777777DATEV</t>
  </si>
  <si>
    <t>Gruppo - 20 - Crediti per versamenti ancora dovuti</t>
  </si>
  <si>
    <t>Gruppo - 50 - Immobilizzazioni immateriali</t>
  </si>
  <si>
    <t xml:space="preserve"> - 501010 - Costi di impianto e di ampliamento</t>
  </si>
  <si>
    <t xml:space="preserve"> - 50101010 - Spese di costituzione e modifica società</t>
  </si>
  <si>
    <t xml:space="preserve"> - 50101012 - Spese organizzative capitalizzate</t>
  </si>
  <si>
    <t xml:space="preserve"> - 50101015 - Spese di avviamento impianto</t>
  </si>
  <si>
    <t xml:space="preserve"> - 50101020 - Altri costi di impianto e ampliamento</t>
  </si>
  <si>
    <t xml:space="preserve"> - 501015 - F.do amm. costi  impianto e ampliamento</t>
  </si>
  <si>
    <t xml:space="preserve"> - 50101510 - F.do amm. spese di costituzione </t>
  </si>
  <si>
    <t xml:space="preserve"> - 50101511 - F.do amm. fisc. spese di costituzione </t>
  </si>
  <si>
    <t xml:space="preserve"> - 50101515 - F.do amm. spese di avviamento impianto</t>
  </si>
  <si>
    <t xml:space="preserve"> - 50101516 - F.do amm. fisc. spese di avviam.impianto</t>
  </si>
  <si>
    <t xml:space="preserve"> - 50101520 - F.do amm. altri costi di impianto </t>
  </si>
  <si>
    <t xml:space="preserve"> - 50101521 - F.do amm. fisc. altri costi di impianto </t>
  </si>
  <si>
    <t xml:space="preserve"> - 50101524 - F.do amm.to spese organizz.capitalizz.</t>
  </si>
  <si>
    <t xml:space="preserve"> - 501020 - F.do svalutaz. costi di impianto </t>
  </si>
  <si>
    <t xml:space="preserve"> - 50102010 - F.do svalutaz. spese di costituzione</t>
  </si>
  <si>
    <t xml:space="preserve"> - 50102015 - F.do svalutaz.spese avviamento impianto</t>
  </si>
  <si>
    <t xml:space="preserve"> - 50102020 - F.do svalutaz. altri costi di impianto </t>
  </si>
  <si>
    <t xml:space="preserve"> - 501410 - Costi di sviluppo</t>
  </si>
  <si>
    <t xml:space="preserve"> - 50141010 - Costi di sviluppo</t>
  </si>
  <si>
    <t xml:space="preserve"> - 501415 - F.do amm. costi di sviluppo</t>
  </si>
  <si>
    <t xml:space="preserve"> - 50141510 - F.do amm. costi di sviluppo</t>
  </si>
  <si>
    <t xml:space="preserve"> - 50141511 - F.do amm. fisc. costi di sviluppo</t>
  </si>
  <si>
    <t xml:space="preserve"> - 501420 - F.do svalutazione costi di sviluppo</t>
  </si>
  <si>
    <t xml:space="preserve"> - 50142010 - F.do svalutazione costi di sviluppo</t>
  </si>
  <si>
    <t xml:space="preserve"> - 501515 - F.do amm. costi  ricerca,sviluppo,pubb. </t>
  </si>
  <si>
    <t xml:space="preserve"> - 50151511 - F.do amm. fisc. costi di ricerca e svil.</t>
  </si>
  <si>
    <t xml:space="preserve"> - 50151516 - F.do amm. fisc. spese di pubblicità</t>
  </si>
  <si>
    <t xml:space="preserve"> - 502010 - Diritti e brevetti</t>
  </si>
  <si>
    <t xml:space="preserve"> - 50201010 - Brevetti</t>
  </si>
  <si>
    <t xml:space="preserve"> - 50201015 - Know -how</t>
  </si>
  <si>
    <t xml:space="preserve"> - 50201020 - Diritti di utilizzazione opere d'ingegno</t>
  </si>
  <si>
    <t xml:space="preserve"> - 50201025 - Software</t>
  </si>
  <si>
    <t xml:space="preserve"> - 502015 - F.do amm. diritti e brevetti</t>
  </si>
  <si>
    <t xml:space="preserve"> - 50201510 - F.do amm. brevetti</t>
  </si>
  <si>
    <t xml:space="preserve"> - 50201511 - F.do amm. fisc. brevetti</t>
  </si>
  <si>
    <t xml:space="preserve"> - 50201515 - F.do amm. Know -how</t>
  </si>
  <si>
    <t xml:space="preserve"> - 50201516 - F.do amm. fisc. Know -how</t>
  </si>
  <si>
    <t xml:space="preserve"> - 50201520 - F.do amm. diritti utilizz.opere ingegno </t>
  </si>
  <si>
    <t xml:space="preserve"> - 50201521 - F.do amm. fisc. diritti utilizz.op. ing.</t>
  </si>
  <si>
    <t xml:space="preserve"> - 50201525 - F.do amm. software</t>
  </si>
  <si>
    <t xml:space="preserve"> - 50201526 - F.do amm. fisc. software</t>
  </si>
  <si>
    <t xml:space="preserve"> - 502025 - F.do svalut. diritti e brevetti </t>
  </si>
  <si>
    <t xml:space="preserve"> - 50202510 - F.do svalut. brevetti</t>
  </si>
  <si>
    <t xml:space="preserve"> - 50202515 - F.do svalut. Know -how</t>
  </si>
  <si>
    <t xml:space="preserve"> - 50202520 - F.do svalut. diritti utilizz. opere ing.</t>
  </si>
  <si>
    <t xml:space="preserve"> - 50202525 - F.do svalut. software</t>
  </si>
  <si>
    <t xml:space="preserve"> - 502510 - Concessioni, licenze, marchi e diritti </t>
  </si>
  <si>
    <t xml:space="preserve"> - 50251010 - Concessioni</t>
  </si>
  <si>
    <t xml:space="preserve"> - 50251015 - Licenze</t>
  </si>
  <si>
    <t xml:space="preserve"> - 50251020 - Marchi</t>
  </si>
  <si>
    <t xml:space="preserve"> - 50251025 - Altri diritti</t>
  </si>
  <si>
    <t xml:space="preserve"> - 502515 - F.do amm. concessioni, licenze, marchi</t>
  </si>
  <si>
    <t xml:space="preserve"> - 50251510 - F.do amm. concessioni</t>
  </si>
  <si>
    <t xml:space="preserve"> - 50251511 - F.do amm. fisc. concessioni</t>
  </si>
  <si>
    <t xml:space="preserve"> - 50251515 - F.do amm. licenze</t>
  </si>
  <si>
    <t xml:space="preserve"> - 50251516 - F.do amm. fisc. licenze</t>
  </si>
  <si>
    <t xml:space="preserve"> - 50251520 - F.do amm. marchi</t>
  </si>
  <si>
    <t xml:space="preserve"> - 50251521 - F.do amm. fisc. marchi</t>
  </si>
  <si>
    <t xml:space="preserve"> - 50251525 - F.do amm. altri diritti</t>
  </si>
  <si>
    <t xml:space="preserve"> - 50251526 - F.do amm. fisc. altri diritti</t>
  </si>
  <si>
    <t xml:space="preserve"> - 502520 - F.do svalut.concessioni,licenze, marchi</t>
  </si>
  <si>
    <t xml:space="preserve"> - 50252010 - F.do svalut. concessioni</t>
  </si>
  <si>
    <t xml:space="preserve"> - 50252015 - F.do svalut. licenze</t>
  </si>
  <si>
    <t xml:space="preserve"> - 50252020 - F.do svalut. marchi</t>
  </si>
  <si>
    <t xml:space="preserve"> - 50252025 - F.do svalut. altri diritti</t>
  </si>
  <si>
    <t xml:space="preserve"> - 503010 - Avviamento</t>
  </si>
  <si>
    <t xml:space="preserve"> - 50301010 - Avviamento da acquisto di azienda</t>
  </si>
  <si>
    <t xml:space="preserve"> - 50301015 - Avviamento da conferimento</t>
  </si>
  <si>
    <t xml:space="preserve"> - 50301020 - Avviamento da fusione</t>
  </si>
  <si>
    <t xml:space="preserve"> - 50301025 - Avviamento da scissione</t>
  </si>
  <si>
    <t xml:space="preserve"> - 50301030 - Avviamento da acquisto partecipazioni</t>
  </si>
  <si>
    <t xml:space="preserve"> - 503015 - F.do amm. avviamento</t>
  </si>
  <si>
    <t xml:space="preserve"> - 50301510 - F.do amm. avviamento da acquisto azienda</t>
  </si>
  <si>
    <t xml:space="preserve"> - 50301511 - F.do amm. fisc. avviamento da acq. az.</t>
  </si>
  <si>
    <t xml:space="preserve"> - 50301515 - F.do amm. avviamento da conferimento</t>
  </si>
  <si>
    <t xml:space="preserve"> - 50301516 - F.do amm. fisc. avviamento da conferim.</t>
  </si>
  <si>
    <t xml:space="preserve"> - 50301520 - F.do amm. avviamento da fusione</t>
  </si>
  <si>
    <t xml:space="preserve"> - 50301521 - F.do amm. fisc. avviamento da fusione</t>
  </si>
  <si>
    <t xml:space="preserve"> - 50301525 - F.do amm. avviamento da scissione</t>
  </si>
  <si>
    <t xml:space="preserve"> - 50301526 - F.do amm. fisc. avviamento da scissione</t>
  </si>
  <si>
    <t xml:space="preserve"> - 50301530 - F.do amm. avviamento da acquisto partec.</t>
  </si>
  <si>
    <t xml:space="preserve"> - 50301531 - F.do amm. fisc. avviamento da acq. part.</t>
  </si>
  <si>
    <t xml:space="preserve"> - 503020 - F.do svalut. avviamento</t>
  </si>
  <si>
    <t xml:space="preserve"> - 50302010 - F.do svalut. avviamento</t>
  </si>
  <si>
    <t xml:space="preserve"> - 50302015 - F.do svalut. avviamento da acq. azienda</t>
  </si>
  <si>
    <t xml:space="preserve"> - 50302020 - F.do svalut. avviamento da conferimento</t>
  </si>
  <si>
    <t xml:space="preserve"> - 50302025 - F.do svalut. avviamento da fusione</t>
  </si>
  <si>
    <t xml:space="preserve"> - 50302030 - F.do svalut. avviamento da scissione</t>
  </si>
  <si>
    <t xml:space="preserve"> - 503510 - Immobilizzazioni  in corso e acconti</t>
  </si>
  <si>
    <t xml:space="preserve"> - 50351010 - Immobilizzazioni  in corso - brevetti</t>
  </si>
  <si>
    <t xml:space="preserve"> - 50351012 - Immobilizzazioni in corso - software</t>
  </si>
  <si>
    <t xml:space="preserve"> - 50351013 - Altre immobilizz.ni immateriali in corso</t>
  </si>
  <si>
    <t xml:space="preserve"> - 50351014 - Prog.ricerca/sviluppo in corso realiz.</t>
  </si>
  <si>
    <t xml:space="preserve"> - 50351016 - Acconti a fornitori per immobilizzazioni</t>
  </si>
  <si>
    <t xml:space="preserve"> - 503515 - F.do svalut. immobil. in corso e acconti</t>
  </si>
  <si>
    <t xml:space="preserve"> - 50351510 - F.do svalut. immobil. in corso e acconti</t>
  </si>
  <si>
    <t xml:space="preserve"> - 50351515 - F.do svalut. acc.ti a fornitori per imm.</t>
  </si>
  <si>
    <t xml:space="preserve"> - 50351520 - F.do sval. immob.ni  in corso - brevetti</t>
  </si>
  <si>
    <t xml:space="preserve"> - 50351525 - F.do sval. immob.ni  in corso - software</t>
  </si>
  <si>
    <t xml:space="preserve"> - 50351530 - F.do sval. altre immob.ni  in corso</t>
  </si>
  <si>
    <t xml:space="preserve"> - 504010 - Altre immobilizzazioni immateriali</t>
  </si>
  <si>
    <t xml:space="preserve"> - 50401010 - Indennità TFR capitalizzate</t>
  </si>
  <si>
    <t xml:space="preserve"> - 50401015 - Spese di manut. da amm. su beni terzi</t>
  </si>
  <si>
    <t xml:space="preserve"> - 50401020 - Spese incrementative su beni di terzi</t>
  </si>
  <si>
    <t xml:space="preserve"> - 50401025 - Usufrutto su azioni</t>
  </si>
  <si>
    <t xml:space="preserve"> - 50401030 - Spese finanziarie da ammortizzare</t>
  </si>
  <si>
    <t xml:space="preserve"> - 50401035 - Altre immobilizzazioni immateriali</t>
  </si>
  <si>
    <t xml:space="preserve"> - 504015 - F.do amm. altre immobilizz. immateriali</t>
  </si>
  <si>
    <t xml:space="preserve"> - 50401510 - F.do amm. indennità TFR capitalizzate</t>
  </si>
  <si>
    <t xml:space="preserve"> - 50401515 - F.do amm. spese di manut. beni di terzi</t>
  </si>
  <si>
    <t xml:space="preserve"> - 50401516 - F.do amm. fisc. spese manut. beni terzi</t>
  </si>
  <si>
    <t xml:space="preserve"> - 50401520 - F.do amm. spese increment. beni terzi</t>
  </si>
  <si>
    <t xml:space="preserve"> - 50401521 - F.do amm. fisc. spese incr. beni terzi</t>
  </si>
  <si>
    <t xml:space="preserve"> - 50401525 - F.do amm. usufrutto su azioni</t>
  </si>
  <si>
    <t xml:space="preserve"> - 50401530 - F.do amm. altre immobilizz. immateriali</t>
  </si>
  <si>
    <t xml:space="preserve"> - 50401531 - F.do amm. fisc. altre immobilizz. immat.</t>
  </si>
  <si>
    <t xml:space="preserve"> - 50401535 - F.do amm. spese finanziarie</t>
  </si>
  <si>
    <t xml:space="preserve"> - 504020 - F.do svalut.altre immobilizz.immateriali</t>
  </si>
  <si>
    <t xml:space="preserve"> - 50402010 - F.do svalut. indennità TFR capitalizzate</t>
  </si>
  <si>
    <t xml:space="preserve"> - 50402015 - F.do svalut. spese manut.beni di terzi</t>
  </si>
  <si>
    <t xml:space="preserve"> - 50402020 - F.do svalut. spese increment. beni terzi</t>
  </si>
  <si>
    <t xml:space="preserve"> - 50402025 - F.do svalut.altre immobilizz.immateriali</t>
  </si>
  <si>
    <t>Gruppo - 60 - Immobilizzazioni materiali</t>
  </si>
  <si>
    <t xml:space="preserve"> - 601010 - Terreni e Fabbricati</t>
  </si>
  <si>
    <t xml:space="preserve"> - 60101010 - Terreni</t>
  </si>
  <si>
    <t xml:space="preserve"> - 6010101010 - Terreni agricoli</t>
  </si>
  <si>
    <t xml:space="preserve"> - 6010101015 - Terreni da costruzione</t>
  </si>
  <si>
    <t xml:space="preserve"> - 6010101020 - Terreni adibiti a cave</t>
  </si>
  <si>
    <t xml:space="preserve"> - 60101015 - Fabbricati industriali</t>
  </si>
  <si>
    <t xml:space="preserve"> - 6010101510 - Fabbricati industriali</t>
  </si>
  <si>
    <t xml:space="preserve"> - 60101020 - Fabbricati non strumentali</t>
  </si>
  <si>
    <t xml:space="preserve"> - 6010102010 - Fabbricati non strumentali</t>
  </si>
  <si>
    <t xml:space="preserve"> - 60101025 - Costruzioni leggere</t>
  </si>
  <si>
    <t xml:space="preserve"> - 6010102510 - Costruzioni leggere</t>
  </si>
  <si>
    <t xml:space="preserve"> - 601015 - F.do amm. terreni e fabbricati</t>
  </si>
  <si>
    <t xml:space="preserve"> - 60101510 - F.do amm. terreni</t>
  </si>
  <si>
    <t xml:space="preserve"> - 6010151010 - F.do amm. terreni  </t>
  </si>
  <si>
    <t xml:space="preserve"> - 6010151014 - F.do amm. fisc. terreni  </t>
  </si>
  <si>
    <t xml:space="preserve"> - 6010151015 - F.do amm. ant. terreni</t>
  </si>
  <si>
    <t xml:space="preserve"> - 60101515 - F.do amm. fabbricati industriali</t>
  </si>
  <si>
    <t xml:space="preserve"> - 6010151510 - F.do amm. fabbricati industriali</t>
  </si>
  <si>
    <t xml:space="preserve"> - 6010151514 - F.do amm. fisc. fabbricati industriali</t>
  </si>
  <si>
    <t xml:space="preserve"> - 6010151515 - F.do amm. ant. fabbricati industriali</t>
  </si>
  <si>
    <t xml:space="preserve"> - 60101520 - F.do amm. fabbricati non strumentali</t>
  </si>
  <si>
    <t xml:space="preserve"> - 6010152010 - F.do amm. fabbricati non strumentali</t>
  </si>
  <si>
    <t xml:space="preserve"> - 6010152014 - F.do amm. fisc. fabbricati non strum.</t>
  </si>
  <si>
    <t xml:space="preserve"> - 6010152015 - F.do amm. ant. fabbricati non strum.</t>
  </si>
  <si>
    <t xml:space="preserve"> - 60101525 - F.do amm. costruzioni leggere</t>
  </si>
  <si>
    <t xml:space="preserve"> - 6010152510 - F.do amm. costruzioni leggere</t>
  </si>
  <si>
    <t xml:space="preserve"> - 6010152514 - F.do amm. fisc. costruzioni leggere</t>
  </si>
  <si>
    <t xml:space="preserve"> - 6010152515 - F.do amm. ant. costruzioni leggere</t>
  </si>
  <si>
    <t xml:space="preserve"> - 601020 - F.do svalut. terreni e fabbricati</t>
  </si>
  <si>
    <t xml:space="preserve"> - 60102010 - F.do svalut. terreni</t>
  </si>
  <si>
    <t xml:space="preserve"> - 6010201010 - F.do svalut. terreni</t>
  </si>
  <si>
    <t xml:space="preserve"> - 60102015 - F.do svalut. fabbricati industriali</t>
  </si>
  <si>
    <t xml:space="preserve"> - 6010201510 - F.do svalut. fabbricati industriali</t>
  </si>
  <si>
    <t xml:space="preserve"> - 60102020 - F.do svalut. fabbricati non strumentali</t>
  </si>
  <si>
    <t xml:space="preserve"> - 6010202010 - F.do svalut. fabbricati non strumentali</t>
  </si>
  <si>
    <t xml:space="preserve"> - 60102025 - F.do svalut. costruzioni leggere</t>
  </si>
  <si>
    <t xml:space="preserve"> - 6010202510 - F.do svalut. costruzioni leggere</t>
  </si>
  <si>
    <t xml:space="preserve"> - 601510 - Impianti e macchinari</t>
  </si>
  <si>
    <t xml:space="preserve"> - 60151010 - Impianti generici</t>
  </si>
  <si>
    <t xml:space="preserve"> - 6015101010 - Impianti generici</t>
  </si>
  <si>
    <t xml:space="preserve"> - 60151015 - Impianti specifici</t>
  </si>
  <si>
    <t xml:space="preserve"> - 6015101510 - Impianti specifici</t>
  </si>
  <si>
    <t xml:space="preserve"> - 60151020 - Macchinari</t>
  </si>
  <si>
    <t xml:space="preserve"> - 6015102010 - Macchinari generici</t>
  </si>
  <si>
    <t xml:space="preserve"> - 6015102015 - Macchinari specifici</t>
  </si>
  <si>
    <t xml:space="preserve"> - 601515 - F.do amm. impianti e macchinari</t>
  </si>
  <si>
    <t xml:space="preserve"> - 60151510 - F.do amm. impianti generici</t>
  </si>
  <si>
    <t xml:space="preserve"> - 6015151010 - F.do amm. impianti generici</t>
  </si>
  <si>
    <t xml:space="preserve"> - 6015151014 - F.do amm. fisc. impianti generici</t>
  </si>
  <si>
    <t xml:space="preserve"> - 6015151015 - F.do amm. ant. impianti generici</t>
  </si>
  <si>
    <t xml:space="preserve"> - 60151515 - F.do amm. impianti specifici</t>
  </si>
  <si>
    <t xml:space="preserve"> - 6015151510 - F.do amm. impianti specifici</t>
  </si>
  <si>
    <t xml:space="preserve"> - 6015151514 - F.do amm. fisc. impianti specifici</t>
  </si>
  <si>
    <t xml:space="preserve"> - 6015151515 - F.do amm. ant. impianti specifici</t>
  </si>
  <si>
    <t xml:space="preserve"> - 60151520 - F.do amm. macchinari</t>
  </si>
  <si>
    <t xml:space="preserve"> - 6015152010 - F.do amm. macchinari generici</t>
  </si>
  <si>
    <t xml:space="preserve"> - 6015152012 - F.do amm. macchinari specifici</t>
  </si>
  <si>
    <t xml:space="preserve"> - 6015152014 - F.do amm. fisc. macchinari</t>
  </si>
  <si>
    <t xml:space="preserve"> - 6015152015 - F.do amm. ant. macchinari</t>
  </si>
  <si>
    <t xml:space="preserve"> - 601520 - F.do svalut. impianti e macchinari</t>
  </si>
  <si>
    <t xml:space="preserve"> - 60152010 - F.do svalut. impianti generici</t>
  </si>
  <si>
    <t xml:space="preserve"> - 6015201010 - F.do svalut. impianti generici</t>
  </si>
  <si>
    <t xml:space="preserve"> - 60152015 - F.do svalut. impianti specifici</t>
  </si>
  <si>
    <t xml:space="preserve"> - 6015201510 - F.do svalut. impianti specifici</t>
  </si>
  <si>
    <t xml:space="preserve"> - 60152020 - F.do svalut. macchinari</t>
  </si>
  <si>
    <t xml:space="preserve"> - 6015202010 - F.do svalut. macchinari generici</t>
  </si>
  <si>
    <t xml:space="preserve"> - 6015202014 - F.do svalut. macchinari specifici</t>
  </si>
  <si>
    <t xml:space="preserve"> - 602010 - Attrezzature industriali e commerciali</t>
  </si>
  <si>
    <t xml:space="preserve"> - 60201010 - Attrezzature industriali</t>
  </si>
  <si>
    <t xml:space="preserve"> - 6020101010 - Attrezzature industriali</t>
  </si>
  <si>
    <t xml:space="preserve"> - 60201015 - Attrezzature commerciali</t>
  </si>
  <si>
    <t xml:space="preserve"> - 6020101510 - Attrezzature commerciali</t>
  </si>
  <si>
    <t xml:space="preserve"> - 60201020 - Attrezzatura varia e minuta</t>
  </si>
  <si>
    <t xml:space="preserve"> - 6020102010 - Attrezzatura generica</t>
  </si>
  <si>
    <t xml:space="preserve"> - 6020102015 - Attrezzatura specifica</t>
  </si>
  <si>
    <t xml:space="preserve"> - 602015 - F.do amm. attrezzature ind. e comm.</t>
  </si>
  <si>
    <t xml:space="preserve"> - 60201510 - F.do amm. attrezzature industriali</t>
  </si>
  <si>
    <t xml:space="preserve"> - 6020151010 - F.do amm. attrezzature industriali</t>
  </si>
  <si>
    <t xml:space="preserve"> - 6020151014 - F.do amm. fisc. attrezzature industriali</t>
  </si>
  <si>
    <t xml:space="preserve"> - 6020151015 - F.do amm. ant. attrezzature industriali</t>
  </si>
  <si>
    <t xml:space="preserve"> - 60201515 - F.do amm. attrezzature commerciali</t>
  </si>
  <si>
    <t xml:space="preserve"> - 6020151510 - F.do amm. attrezzature commerciali</t>
  </si>
  <si>
    <t xml:space="preserve"> - 6020151514 - F.do amm. fisc. attrezzature commerciali</t>
  </si>
  <si>
    <t xml:space="preserve"> - 6020151515 - F.do amm. ant. attrezzature commerciali</t>
  </si>
  <si>
    <t xml:space="preserve"> - 60201520 - F.do amm. attrezzatura varia e minuta</t>
  </si>
  <si>
    <t xml:space="preserve"> - 6020152010 - F.do amm. attrezzatura generica</t>
  </si>
  <si>
    <t xml:space="preserve"> - 6020152014 - F.do amm. fisc. attrezzatura generica</t>
  </si>
  <si>
    <t xml:space="preserve"> - 6020152015 - F.do amm. ant. attrezzatura generica</t>
  </si>
  <si>
    <t xml:space="preserve"> - 6020152020 - F.do amm. attrezzatura specifica</t>
  </si>
  <si>
    <t xml:space="preserve"> - 6020152024 - F.do amm. fisc. attrezzatura specifica</t>
  </si>
  <si>
    <t xml:space="preserve"> - 6020152025 - F.do amm. ant. attrezzatura specifica</t>
  </si>
  <si>
    <t xml:space="preserve"> - 602020 - F.do svalut. attrezzature ind. e comm.</t>
  </si>
  <si>
    <t xml:space="preserve"> - 60202010 - F.do svalut. attrezzature industriali</t>
  </si>
  <si>
    <t xml:space="preserve"> - 6020201010 - F.do svalut. attrezzature industriali</t>
  </si>
  <si>
    <t xml:space="preserve"> - 60202015 - F.do svalut. attrezzature commerciali</t>
  </si>
  <si>
    <t xml:space="preserve"> - 6020201510 - F.do svalut. attrezzature commerciali</t>
  </si>
  <si>
    <t xml:space="preserve"> - 60202020 - F.do svalut. attrezzatura varia e minuta</t>
  </si>
  <si>
    <t xml:space="preserve"> - 6020202010 - F.do svalut. attrezzatura generica</t>
  </si>
  <si>
    <t xml:space="preserve"> - 6020202015 - F.do svalut. attrezzatura specifica</t>
  </si>
  <si>
    <t xml:space="preserve"> - 602510 - Altri beni</t>
  </si>
  <si>
    <t xml:space="preserve"> - 60251010 - Mobili e arredi</t>
  </si>
  <si>
    <t xml:space="preserve"> - 6025101010 - Mobili e arredi</t>
  </si>
  <si>
    <t xml:space="preserve"> - 60251015 - Hardware IT</t>
  </si>
  <si>
    <t xml:space="preserve"> - 6025101510 - Hardware IT</t>
  </si>
  <si>
    <t xml:space="preserve"> - 60251025 - Autovetture e motocicli</t>
  </si>
  <si>
    <t xml:space="preserve"> - 6025102510 - Autovetture e motocicli</t>
  </si>
  <si>
    <t xml:space="preserve"> - 60251030 - Automezzi</t>
  </si>
  <si>
    <t xml:space="preserve"> - 6025103010 - Automezzi</t>
  </si>
  <si>
    <t xml:space="preserve"> - 60251035 - Altri beni</t>
  </si>
  <si>
    <t xml:space="preserve"> - 6025103510 - Altri beni</t>
  </si>
  <si>
    <t xml:space="preserve"> - 602515 - F.do amm. altri beni</t>
  </si>
  <si>
    <t xml:space="preserve"> - 60251510 - F.do amm. mobili e arredi</t>
  </si>
  <si>
    <t xml:space="preserve"> - 6025151010 - F.do amm. mobili e arredi</t>
  </si>
  <si>
    <t xml:space="preserve"> - 6025151014 - F.do amm. fisc. mobili e arredi</t>
  </si>
  <si>
    <t xml:space="preserve"> - 6025151015 - F.do amm. ant. mobili e arredi</t>
  </si>
  <si>
    <t xml:space="preserve"> - 60251515 - F.do amm. hardware IT</t>
  </si>
  <si>
    <t xml:space="preserve"> - 6025151510 - F.do amm. hardware IT</t>
  </si>
  <si>
    <t xml:space="preserve"> - 6025151514 - F.do amm. fisc. hardware IT</t>
  </si>
  <si>
    <t xml:space="preserve"> - 6025151515 - F.do amm. ant. hardware IT</t>
  </si>
  <si>
    <t xml:space="preserve"> - 60251525 - F.do amm. autovetture e motocicli</t>
  </si>
  <si>
    <t xml:space="preserve"> - 6025152510 - F.do amm. autovetture e motocicli</t>
  </si>
  <si>
    <t xml:space="preserve"> - 6025152514 - F.do amm. fisc. autovetture e motocicli</t>
  </si>
  <si>
    <t xml:space="preserve"> - 6025152515 - F.do amm. ant. autovetture e motocicli</t>
  </si>
  <si>
    <t xml:space="preserve"> - 60251526 - F.do amm. automezzi</t>
  </si>
  <si>
    <t xml:space="preserve"> - 6025152610 - F.do amm. automezzi</t>
  </si>
  <si>
    <t xml:space="preserve"> - 60251530 - F.do amm. altri beni</t>
  </si>
  <si>
    <t xml:space="preserve"> - 6025153010 - F.do amm. altri beni</t>
  </si>
  <si>
    <t xml:space="preserve"> - 6025153014 - F.do amm. fisc. altri beni</t>
  </si>
  <si>
    <t xml:space="preserve"> - 6025153015 - F.do amm. ant. altri beni</t>
  </si>
  <si>
    <t xml:space="preserve"> - 602520 - F.do svalut. altri beni</t>
  </si>
  <si>
    <t xml:space="preserve"> - 60252010 - F.do svalut. mobili e arredi</t>
  </si>
  <si>
    <t xml:space="preserve"> - 6025201010 - F.do svalut. mobili e arredi</t>
  </si>
  <si>
    <t xml:space="preserve"> - 60252015 - F.do svalut. hardware IT</t>
  </si>
  <si>
    <t xml:space="preserve"> - 6025201510 - F.do svalut. hardware IT</t>
  </si>
  <si>
    <t xml:space="preserve"> - 60252025 - F.do svalut. autovetture e motocicli </t>
  </si>
  <si>
    <t xml:space="preserve"> - 6025202510 - F.do svalut. autovetture e motocicli </t>
  </si>
  <si>
    <t xml:space="preserve"> - 60252026 - F.do svalut. automezzi</t>
  </si>
  <si>
    <t xml:space="preserve"> - 6025202610 - F.do svalut. automezzi</t>
  </si>
  <si>
    <t xml:space="preserve"> - 60252030 - F.do svalut. altri beni</t>
  </si>
  <si>
    <t xml:space="preserve"> - 6025203010 - F.do svalut. altri beni</t>
  </si>
  <si>
    <t xml:space="preserve"> - 602710 - Beni non superiori a € 516,46</t>
  </si>
  <si>
    <t xml:space="preserve"> - 602715 - F.do amm.to beni &lt;= € 516,46</t>
  </si>
  <si>
    <t xml:space="preserve"> - 602720 - F.do amm.to fisc. beni &lt;= € 516,46</t>
  </si>
  <si>
    <t xml:space="preserve"> - 603010 - Immobilizzazioni materiali in corso</t>
  </si>
  <si>
    <t xml:space="preserve"> - 60301010 - Fabbricati - immob.in corso</t>
  </si>
  <si>
    <t xml:space="preserve"> - 60301015 - Costruzioni leggere - immob.in corso</t>
  </si>
  <si>
    <t xml:space="preserve"> - 60301020 - Impianti e macchinari - immob.in corso</t>
  </si>
  <si>
    <t xml:space="preserve"> - 60301025 - Attrezzature - immob.in corso</t>
  </si>
  <si>
    <t xml:space="preserve"> - 60301030 - Altri beni - immob.in corso</t>
  </si>
  <si>
    <t xml:space="preserve"> - 60301034 - F.do sval.acconti e immobilizz.in corso</t>
  </si>
  <si>
    <t xml:space="preserve"> - 603015 - Acconti a fornitori per immobilizzazioni</t>
  </si>
  <si>
    <t>Gruppo - 70 - Immobilizzazioni finanziarie</t>
  </si>
  <si>
    <t xml:space="preserve"> - 701010 - Partecipazioni in imprese controllate</t>
  </si>
  <si>
    <t xml:space="preserve"> - 70101010 - Partecipazioni in imprese controllate</t>
  </si>
  <si>
    <t xml:space="preserve"> - 70101015 - F.do svalut.partecip.imprese controllate</t>
  </si>
  <si>
    <t xml:space="preserve"> - 701015 - Partecipazioni in imprese collegate</t>
  </si>
  <si>
    <t xml:space="preserve"> - 70101510 - Partecipazioni in imprese collegate</t>
  </si>
  <si>
    <t xml:space="preserve"> - 70101515 - F.do svalut.partecip.imprese collegate</t>
  </si>
  <si>
    <t xml:space="preserve"> - 701020 - Partecipazioni in imprese controllanti</t>
  </si>
  <si>
    <t xml:space="preserve"> - 70102010 - Partecipazioni in imprese controllanti</t>
  </si>
  <si>
    <t xml:space="preserve"> - 70102015 - F.do svalut.partec.imprese controllanti</t>
  </si>
  <si>
    <t xml:space="preserve"> - 701022 - Partec. in impr. contr. da controllanti</t>
  </si>
  <si>
    <t xml:space="preserve"> - 70102210 - Partec. in impr. contr. da controllanti</t>
  </si>
  <si>
    <t xml:space="preserve"> - 70102215 - F.do sv.part.impr.contr. da controllanti</t>
  </si>
  <si>
    <t xml:space="preserve"> - 701025 - Partecipazioni in altre imprese</t>
  </si>
  <si>
    <t xml:space="preserve"> - 70102510 - Partecipazioni in altre imprese</t>
  </si>
  <si>
    <t xml:space="preserve"> - 70102515 - F.do svalut. partecip. in altre imprese</t>
  </si>
  <si>
    <t xml:space="preserve"> - 701510 - Finanziamenti vs imprese controllate </t>
  </si>
  <si>
    <t xml:space="preserve"> - 70151010 - Finanz. vs controllate entro es.succ.</t>
  </si>
  <si>
    <t xml:space="preserve"> - 7015101010 - Finanz. vs controllate entro es.succ.</t>
  </si>
  <si>
    <t xml:space="preserve"> - 7015101015 - F.sval.finanz.controllate entro es.succ.</t>
  </si>
  <si>
    <t xml:space="preserve"> - 70151015 - Finanz. vs controllate oltre es.succ.</t>
  </si>
  <si>
    <t xml:space="preserve"> - 7015101510 - Finanz. vs controllate oltre es.succ.</t>
  </si>
  <si>
    <t xml:space="preserve"> - 7015101515 - F.sval.finanz.controllate oltre es.succ.</t>
  </si>
  <si>
    <t xml:space="preserve"> - 701515 - Finanziamenti vs imprese collegate</t>
  </si>
  <si>
    <t xml:space="preserve"> - 70151510 - Finanz. vs collegate entro es.succ.</t>
  </si>
  <si>
    <t xml:space="preserve"> - 7015151010 - Finanz. vs collegate entro es.succ.</t>
  </si>
  <si>
    <t xml:space="preserve"> - 7015151015 - F.sval.finanz. collegate entro es.succ.</t>
  </si>
  <si>
    <t xml:space="preserve"> - 70151520 - Finanz. vs collegate oltre es.succ.</t>
  </si>
  <si>
    <t xml:space="preserve"> - 7015152010 - Finanz. vs collegate oltre es.succ.</t>
  </si>
  <si>
    <t xml:space="preserve"> - 7015152015 - F.sval.finanz. collegate oltre es.succ.</t>
  </si>
  <si>
    <t xml:space="preserve"> - 701520 - Finanziamenti vs imprese controllanti</t>
  </si>
  <si>
    <t xml:space="preserve"> - 70152010 - Finanz. vs controllanti entro es.succ.</t>
  </si>
  <si>
    <t xml:space="preserve"> - 7015201010 - Finanz. vs controllanti entro es.succ.</t>
  </si>
  <si>
    <t xml:space="preserve"> - 7015201015 - F.sval.finanz.controll.ti entro es.succ.</t>
  </si>
  <si>
    <t xml:space="preserve"> - 70152015 - Finanz. vs controllanti oltre es.succ.</t>
  </si>
  <si>
    <t xml:space="preserve"> - 7015201510 - Finanz. vs controllanti oltre es.succ.</t>
  </si>
  <si>
    <t xml:space="preserve"> - 7015201515 - F.sval.finanz.controll.ti oltre es.succ.</t>
  </si>
  <si>
    <t xml:space="preserve"> - 701522 - Finanz. vs controllate da controllanti</t>
  </si>
  <si>
    <t xml:space="preserve"> - 70152210 - Fin. vs  controll. da contr.nti entro es</t>
  </si>
  <si>
    <t xml:space="preserve"> - 7015221010 - Fin. vs  controll. da contr.nti entro es</t>
  </si>
  <si>
    <t xml:space="preserve"> - 7015221015 - F.sv.fin.contr. da controll.nti entro es</t>
  </si>
  <si>
    <t xml:space="preserve"> - 70152215 - Fin. vs  controll. da contr.nti oltre es</t>
  </si>
  <si>
    <t xml:space="preserve"> - 7015221510 - Fin. vs  controll. da contr.nti oltre es</t>
  </si>
  <si>
    <t xml:space="preserve"> - 7015221515 - F.sv.fin.contr. da controll.nti oltre es</t>
  </si>
  <si>
    <t xml:space="preserve"> - 701525 - Finanziamenti attivi verso altri </t>
  </si>
  <si>
    <t xml:space="preserve"> - 70152510 - Finanziamenti verso altri entro es.succ.</t>
  </si>
  <si>
    <t xml:space="preserve"> - 7015251010 - Finanziamenti verso altri entro es.succ.</t>
  </si>
  <si>
    <t xml:space="preserve"> - 7015251015 - F.sval.finanz.verso altri entro es.succ.</t>
  </si>
  <si>
    <t xml:space="preserve"> - 70152514 - Depositi cauzionali IF entro es.succ.</t>
  </si>
  <si>
    <t xml:space="preserve"> - 7015251410 - Depositi cauzionali IF entro es.succ.</t>
  </si>
  <si>
    <t xml:space="preserve"> - 70152515 - Finanziamenti verso altri oltre es.succ.</t>
  </si>
  <si>
    <t xml:space="preserve"> - 7015251510 - Finanziamenti verso altri oltre es.succ.</t>
  </si>
  <si>
    <t xml:space="preserve"> - 7015251515 - F.sval.finanz.verso altri oltre es.succ.</t>
  </si>
  <si>
    <t xml:space="preserve"> - 70152520 - Depositi cauzionali IF oltre es.succ.</t>
  </si>
  <si>
    <t xml:space="preserve"> - 7015252010 - Depositi cauzionali IF oltre es.succ.</t>
  </si>
  <si>
    <t xml:space="preserve"> - 702010 - Altri titoli costituenti immobilizz.ni</t>
  </si>
  <si>
    <t xml:space="preserve"> - 70201010 - Titoli a reddito fisso IF</t>
  </si>
  <si>
    <t xml:space="preserve"> - 7020101010 - Titoli a reddito fisso IF</t>
  </si>
  <si>
    <t xml:space="preserve"> - 70201015 - Titoli a tasso variabile IF</t>
  </si>
  <si>
    <t xml:space="preserve"> - 7020101510 - Titoli a tasso variabile IF</t>
  </si>
  <si>
    <t xml:space="preserve"> - 70201025 - F.di comuni di investimento</t>
  </si>
  <si>
    <t xml:space="preserve"> - 7020102510 - F.di comuni di investimento</t>
  </si>
  <si>
    <t xml:space="preserve"> - 70201035 - Certificati di deposito</t>
  </si>
  <si>
    <t xml:space="preserve"> - 7020103510 - Certificati di deposito</t>
  </si>
  <si>
    <t xml:space="preserve"> - 70201045 - Obbligazioni</t>
  </si>
  <si>
    <t xml:space="preserve"> - 7020104510 - Obbligazioni ordinarie</t>
  </si>
  <si>
    <t xml:space="preserve"> - 7020104515 - Obbligazioni convertibili</t>
  </si>
  <si>
    <t xml:space="preserve"> - 702015 - F.svalut.altri titoli costituenti imm.ni</t>
  </si>
  <si>
    <t xml:space="preserve"> - 70201510 - F.do svalut. titoli a reddito fisso IF</t>
  </si>
  <si>
    <t xml:space="preserve"> - 7020151010 - F.do svalut. titoli a reddito fisso IF</t>
  </si>
  <si>
    <t xml:space="preserve"> - 70201515 - F.do svalut. titoli a tasso variabile IF</t>
  </si>
  <si>
    <t xml:space="preserve"> - 7020151510 - F.do svalut. titoli a tasso variabile IF</t>
  </si>
  <si>
    <t xml:space="preserve"> - 70201520 - F.do svalut. f.di Comuni di investimento</t>
  </si>
  <si>
    <t xml:space="preserve"> - 7020152010 - F.do svalut. f.di Comuni di investimento</t>
  </si>
  <si>
    <t xml:space="preserve"> - 70201525 - F.do svalut. certificati di deposito</t>
  </si>
  <si>
    <t xml:space="preserve"> - 7020152510 - F.do svalut. certificati di deposito</t>
  </si>
  <si>
    <t xml:space="preserve"> - 70201530 - F.do svalut. obbligazioni</t>
  </si>
  <si>
    <t xml:space="preserve"> - 7020153010 - F.do svalut. obbligazioni</t>
  </si>
  <si>
    <t xml:space="preserve"> - 702210 - Strumenti finanziari derivati attivi</t>
  </si>
  <si>
    <t>Gruppo - 90 - Rimanenze</t>
  </si>
  <si>
    <t xml:space="preserve"> - 901010 - Rim.materie prime, sussidiarie e consumo</t>
  </si>
  <si>
    <t xml:space="preserve"> - 90101010 - Rimanenze materie prime</t>
  </si>
  <si>
    <t xml:space="preserve"> - 90101015 - Rimanenze materie sussidiarie</t>
  </si>
  <si>
    <t xml:space="preserve"> - 90101020 - Rimanenze materiali di consumo</t>
  </si>
  <si>
    <t xml:space="preserve"> - 90101025 - Rimanenze materiali di manutenzione</t>
  </si>
  <si>
    <t xml:space="preserve"> - 901015 - F.do svalut. rim. materie prime,sussid.</t>
  </si>
  <si>
    <t xml:space="preserve"> - 90101510 - F.do svalut. rimanenze materie prime</t>
  </si>
  <si>
    <t xml:space="preserve"> - 90101515 - F.do svalut. riman. materie sussidiarie</t>
  </si>
  <si>
    <t xml:space="preserve"> - 90101520 - F.do svalut. riman. materiali di consumo</t>
  </si>
  <si>
    <t xml:space="preserve"> - 90101525 - F.do svalut. riman. materiali di manut.</t>
  </si>
  <si>
    <t xml:space="preserve"> - 901510 - Rimanenze in lavorazione e semilavorati</t>
  </si>
  <si>
    <t xml:space="preserve"> - 90151010 - Rimanenze in corso di lavorazione</t>
  </si>
  <si>
    <t xml:space="preserve"> - 90151015 - Rimanenze semilavorati</t>
  </si>
  <si>
    <t xml:space="preserve"> - 901515 - F.do svalut.rim. lavoraz. semilavorati </t>
  </si>
  <si>
    <t xml:space="preserve"> - 90151510 - F.do svalut. rimanenze in lavorazione</t>
  </si>
  <si>
    <t xml:space="preserve"> - 90151515 - F.do svalut.rimanenze semilavorati</t>
  </si>
  <si>
    <t xml:space="preserve"> - 902010 - Lavori in corso su ordinazione</t>
  </si>
  <si>
    <t xml:space="preserve"> - 90201010 - Lavoro in corso su ordinazione</t>
  </si>
  <si>
    <t xml:space="preserve"> - 902015 - F.do svalut. lavori in corso su ordinaz.</t>
  </si>
  <si>
    <t xml:space="preserve"> - 90201510 - F.do svalut. lavori in corso su ordinaz.</t>
  </si>
  <si>
    <t xml:space="preserve"> - 902510 - Rimanenze prodotti finiti e merci</t>
  </si>
  <si>
    <t xml:space="preserve"> - 90251010 - Rimanenze prodotti finiti</t>
  </si>
  <si>
    <t xml:space="preserve"> - 90251015 - Rimanenze di generi di monopolio (merci)</t>
  </si>
  <si>
    <t xml:space="preserve"> - 90251020 - Rimanenze carburanti,lubrificanti(merci)</t>
  </si>
  <si>
    <t xml:space="preserve"> - 90251025 - Rimanenze di schede telefoniche (merci)</t>
  </si>
  <si>
    <t xml:space="preserve"> - 90251030 - Rimanenze di giornali (merci)</t>
  </si>
  <si>
    <t xml:space="preserve"> - 90251035 - Rimanenze altre merci</t>
  </si>
  <si>
    <t xml:space="preserve"> - 902515 - F.do svalut. rim.prodotti finiti e merci</t>
  </si>
  <si>
    <t xml:space="preserve"> - 90251505 - F.do svalut. rimanenze prodotti finiti</t>
  </si>
  <si>
    <t xml:space="preserve"> - 90251510 - F.do svalut. rimanenze merci</t>
  </si>
  <si>
    <t xml:space="preserve"> - 90251515 - F.do sval. rimanenze beni sogg.ad aggio</t>
  </si>
  <si>
    <t xml:space="preserve"> - 903010 - Rimanenze - Acconti</t>
  </si>
  <si>
    <t xml:space="preserve"> - 90301010 - Rimanenze - Acconti a fornitori</t>
  </si>
  <si>
    <t xml:space="preserve"> - 90301015 - Altri acconti</t>
  </si>
  <si>
    <t xml:space="preserve"> - 903510 - Immobilizz. mat. destinate alla vendita</t>
  </si>
  <si>
    <t xml:space="preserve"> - 100 - Crediti</t>
  </si>
  <si>
    <t xml:space="preserve"> - 1001010 - Crediti vs clienti entro es.succ.</t>
  </si>
  <si>
    <t xml:space="preserve"> - 100101003 - Crediti vs clienti entro es.succ.</t>
  </si>
  <si>
    <t xml:space="preserve"> - 100101005 - Crediti vs clienti - soc.gruppo entro es</t>
  </si>
  <si>
    <t xml:space="preserve"> - 100101006 - Crediti vs clienti - ric. bancarie / SDD</t>
  </si>
  <si>
    <t xml:space="preserve"> - 10010100610 - Crediti vs cli - Ri.Ba. entro es.succ.</t>
  </si>
  <si>
    <t xml:space="preserve"> - 10010100612 - Crediti vs cli - Ri.Ba. all'incasso(sez)</t>
  </si>
  <si>
    <t xml:space="preserve"> - 10010100615 - Crediti vs clienti - Ri.Ba. da present.</t>
  </si>
  <si>
    <t xml:space="preserve"> - 10010100620 - Crediti vs clienti - Ri.Ba. presentate </t>
  </si>
  <si>
    <t xml:space="preserve"> - 10010100625 - Crediti vs clienti - Ri.Ba. insolute </t>
  </si>
  <si>
    <t xml:space="preserve"> - 10010100630 - Crediti vs clienti - SDD</t>
  </si>
  <si>
    <t xml:space="preserve"> - 10010100632 - Crediti vs cli - SDD all'incasso (sez.)</t>
  </si>
  <si>
    <t xml:space="preserve"> - 100101009 - Crediti vs cli effetti entro es.succ.</t>
  </si>
  <si>
    <t xml:space="preserve"> - 10010100910 - Crediti vs cli effetti entro es.succ.</t>
  </si>
  <si>
    <t xml:space="preserve"> - 10010100915 - Crediti vs clienti effetti allo sconto</t>
  </si>
  <si>
    <t xml:space="preserve"> - 10010100920 - Crediti vs clienti effetti insoluti</t>
  </si>
  <si>
    <t xml:space="preserve"> - 10010100925 - Crediti vs soc.factoring entro es.succ.</t>
  </si>
  <si>
    <t xml:space="preserve"> - 100101012 - Cred.comm.vs soc.del gruppo entro es.suc</t>
  </si>
  <si>
    <t xml:space="preserve"> - 100101015 - Crediti vs clienti fatture da emettere</t>
  </si>
  <si>
    <t xml:space="preserve"> - 100101021 - Crediti per interessi di mora clienti</t>
  </si>
  <si>
    <t xml:space="preserve"> - 100101024 - Crediti dubbi e in contenzioso clienti</t>
  </si>
  <si>
    <t xml:space="preserve"> - 100101026 - Altri cred.cli entro es.no fdo sval.cred</t>
  </si>
  <si>
    <t xml:space="preserve"> - 100101027 - F.do rischi cred.clienti entro es.succ.</t>
  </si>
  <si>
    <t xml:space="preserve"> - 100101033 - F.do svalut. cred. cl. interessi di mora</t>
  </si>
  <si>
    <t xml:space="preserve"> - 1001015 - Crediti vs clienti oltre es.succ.</t>
  </si>
  <si>
    <t xml:space="preserve"> - 100101510 - Crediti vs clienti oltre es.succ.</t>
  </si>
  <si>
    <t xml:space="preserve"> - 100101512 - Crediti vs cli fatt.da em.oltre es.succ.</t>
  </si>
  <si>
    <t xml:space="preserve"> - 100101515 - Crediti vs clienti c/ effetti attivi </t>
  </si>
  <si>
    <t xml:space="preserve"> - 10010151510 - Crediti vs clienti c/ effetti attivi </t>
  </si>
  <si>
    <t xml:space="preserve"> - 10010151515 - Crediti vs cl. effetti oltre es.succ.</t>
  </si>
  <si>
    <t xml:space="preserve"> - 10010151520 - Crediti vs soc.factoring oltre es.succ.</t>
  </si>
  <si>
    <t xml:space="preserve"> - 10010151525 - Crediti dubbi/contenz.cli oltre es.succ.</t>
  </si>
  <si>
    <t xml:space="preserve"> - 10010151530 - Crediti vs proc.concors.oltre es.succ.</t>
  </si>
  <si>
    <t xml:space="preserve"> - 10010151535 - Crediti int.ssi mora cli oltre es.succ.</t>
  </si>
  <si>
    <t xml:space="preserve"> - 10010151540 - Cred.int.ssi mora soc.gr.oltre es.succ.</t>
  </si>
  <si>
    <t xml:space="preserve"> - 100101517 - F.do rischi cred.clienti oltre es. succ.</t>
  </si>
  <si>
    <t xml:space="preserve"> - 100101520 - Cred.comm.vs soc.del gruppo oltre es.suc</t>
  </si>
  <si>
    <t xml:space="preserve"> - 100101525 - Crediti per interessi di mora soc. gr.</t>
  </si>
  <si>
    <t xml:space="preserve"> - 100101530 - Crediti dubbi e in contenzioso soc. gr.</t>
  </si>
  <si>
    <t xml:space="preserve"> - 100101532 - Crediti verso procedure concorsuali</t>
  </si>
  <si>
    <t xml:space="preserve"> - 100101534 - Altri cred.cli oltre es.no fdo sval.cred</t>
  </si>
  <si>
    <t xml:space="preserve"> - 100101545 - F.do svalut. crediti soc.gr.int.di mora</t>
  </si>
  <si>
    <t xml:space="preserve"> - 1001510 - Crediti vs impr. controll.entro es.succ.</t>
  </si>
  <si>
    <t xml:space="preserve"> - 100151010 - Crediti vs impr. controll.entro es.succ.</t>
  </si>
  <si>
    <t xml:space="preserve"> - 100151015 - Crediti vs impr.controllate fatt.emett.</t>
  </si>
  <si>
    <t xml:space="preserve"> - 100151020 - F.do sval. crediti contr.entro es. succ.</t>
  </si>
  <si>
    <t xml:space="preserve"> - 1001520 - Crediti vs impr. controll.oltre es.succ.</t>
  </si>
  <si>
    <t xml:space="preserve"> - 100152010 - Crediti vs impr. controll.oltre es.succ.</t>
  </si>
  <si>
    <t xml:space="preserve"> - 100152015 - F.do sval. cred.controll.oltre es.succ.</t>
  </si>
  <si>
    <t xml:space="preserve"> - 1002010 - Crediti vs impr.collegate entro es.succ.</t>
  </si>
  <si>
    <t xml:space="preserve"> - 100201010 - Crediti vs impr.collegate entro es.succ.</t>
  </si>
  <si>
    <t xml:space="preserve"> - 100201015 - Crediti vs impr.collegate fatt. emettere</t>
  </si>
  <si>
    <t xml:space="preserve"> - 100201020 - F.do sval. cred.vs coll.entro es.succ.</t>
  </si>
  <si>
    <t xml:space="preserve"> - 1002025 - Crediti vs impr.collegate oltre es.succ.</t>
  </si>
  <si>
    <t xml:space="preserve"> - 100202510 - Crediti vs impr.collegate oltre es.succ.</t>
  </si>
  <si>
    <t xml:space="preserve"> - 100202515 - F.do sval. cred.coll. oltre es. succ.</t>
  </si>
  <si>
    <t xml:space="preserve"> - 1002510 - Crediti impr. controll.ti entro es.succ.</t>
  </si>
  <si>
    <t xml:space="preserve"> - 100251010 - Crediti impr. controll.ti entro es.succ.</t>
  </si>
  <si>
    <t xml:space="preserve"> - 100251015 - Crediti vs impr.controllanti fatt.emett.</t>
  </si>
  <si>
    <t xml:space="preserve"> - 100251019 - F.do sval.cred.vs contr.ti entro es.succ</t>
  </si>
  <si>
    <t xml:space="preserve"> - 1002520 - Crediti vs impr. controll.ti oltre es.s.</t>
  </si>
  <si>
    <t xml:space="preserve"> - 100252010 - Crediti vs impr. controll.ti oltre es.s.</t>
  </si>
  <si>
    <t xml:space="preserve"> - 100252015 - F.do sval. cred.controll.ti oltre es.s.</t>
  </si>
  <si>
    <t xml:space="preserve"> - 1002710 - Crediti vs contr. da contr.nti entro es.</t>
  </si>
  <si>
    <t xml:space="preserve"> - 100271010 - Crediti vs contr. da contr.nti entro es.</t>
  </si>
  <si>
    <t xml:space="preserve"> - 100271015 - Cred. vs contr. da contr.nti fatt.emett.</t>
  </si>
  <si>
    <t xml:space="preserve"> - 100271020 - F.do sv.cred. contr. da contr.nti entro</t>
  </si>
  <si>
    <t xml:space="preserve"> - 1002720 - Crediti vs contr. da contr.nti oltre es.</t>
  </si>
  <si>
    <t xml:space="preserve"> - 100272010 - Crediti vs contr. da contr.nti oltre es.</t>
  </si>
  <si>
    <t xml:space="preserve"> - 100272015 - F.do sv.cred. contr. da contr.nti oltre</t>
  </si>
  <si>
    <t xml:space="preserve"> - 1003010 - Crediti vs altri esigib.entro es.succ.</t>
  </si>
  <si>
    <t xml:space="preserve"> - 100301003 - Crediti verso Erario per ritenute subite</t>
  </si>
  <si>
    <t xml:space="preserve"> - 10030100310 - IRPEF / IRES per ritenute subite</t>
  </si>
  <si>
    <t xml:space="preserve"> - 10030100315 - Ritenute su interessi attivi</t>
  </si>
  <si>
    <t xml:space="preserve"> - 10030100320 - Imposte pagate all'estero</t>
  </si>
  <si>
    <t xml:space="preserve"> - 10030100325 - Ritenute su bonifici agevolazioni IRPEF</t>
  </si>
  <si>
    <t xml:space="preserve"> - 10030100330 - Ritenute su interessi e premi DLgs239/96</t>
  </si>
  <si>
    <t xml:space="preserve"> - 100301006 - Crediti verso Erario per acconti imposte</t>
  </si>
  <si>
    <t xml:space="preserve"> - 10030100610 - IRPEF / IRES - Acconto entro es. succ.</t>
  </si>
  <si>
    <t xml:space="preserve"> - 10030100611 - Magg. IRES - Acconto entro es. succ.</t>
  </si>
  <si>
    <t xml:space="preserve"> - 10030100615 - IRAP - Acconto entro es. succ.</t>
  </si>
  <si>
    <t xml:space="preserve"> - 100301009 - Crediti in compensazione su F24</t>
  </si>
  <si>
    <t xml:space="preserve"> - 10030100910 - IVA in compensazione entro es. succ.</t>
  </si>
  <si>
    <t xml:space="preserve"> - 10030100915 - IRPEF/IRES in compensaz. entro es.succ.</t>
  </si>
  <si>
    <t xml:space="preserve"> - 10030100916 - Magg. IRES in compensaz. entro es. succ.</t>
  </si>
  <si>
    <t xml:space="preserve"> - 10030100920 - IRAP in compensazione entro es. succ.</t>
  </si>
  <si>
    <t xml:space="preserve"> - 10030100925 - Altri crediti in compensazione</t>
  </si>
  <si>
    <t xml:space="preserve"> - 100301012 - Crediti per rimborso imposte e tasse</t>
  </si>
  <si>
    <t xml:space="preserve"> - 10030101210 - IVA a rimborso entro es. succ.</t>
  </si>
  <si>
    <t xml:space="preserve"> - 10030101215 - IRES a rimborso entro es. succ.</t>
  </si>
  <si>
    <t xml:space="preserve"> - 10030101220 - IRAP a rimborso entro es. succ.</t>
  </si>
  <si>
    <t xml:space="preserve"> - 100301013 - Altri crediti vs Erario entro es. succ.</t>
  </si>
  <si>
    <t xml:space="preserve"> - 100301015 - Crediti verso personale/collaboratori</t>
  </si>
  <si>
    <t xml:space="preserve"> - 100301016 - Crediti per arrotond. stip. pers./coll.</t>
  </si>
  <si>
    <t xml:space="preserve"> - 100301018 - Crediti verso fornitori entro es.succ.</t>
  </si>
  <si>
    <t xml:space="preserve"> - 100301019 - Crediti diversi vs forn. entro es. succ.</t>
  </si>
  <si>
    <t xml:space="preserve"> - 100301021 - Depositi cauzionali entro es.succ.</t>
  </si>
  <si>
    <t xml:space="preserve"> - 100301022 - Crediti verso soci morosi</t>
  </si>
  <si>
    <t xml:space="preserve"> - 100301023 - Crediti per risarcimenti</t>
  </si>
  <si>
    <t xml:space="preserve"> - 100301024 - Crediti vs istituti previd. e assist.</t>
  </si>
  <si>
    <t xml:space="preserve"> - 100301025 - Crediti vs casse edili</t>
  </si>
  <si>
    <t xml:space="preserve"> - 100301026 - Crediti per ritenute ENASARCO</t>
  </si>
  <si>
    <t xml:space="preserve"> - 100301027 - Crediti diversi verso altri</t>
  </si>
  <si>
    <t xml:space="preserve"> - 10030102710 - Crediti vs soc.factoring entro es.succ.</t>
  </si>
  <si>
    <t xml:space="preserve"> - 10030102715 - Cred. vs banche operaz.pronti c/termine</t>
  </si>
  <si>
    <t xml:space="preserve"> - 10030102721 - Note di credito da ricevere entro es.</t>
  </si>
  <si>
    <t xml:space="preserve"> - 100301028 - Titolare c/c</t>
  </si>
  <si>
    <t xml:space="preserve"> - 100301030 - F.do rischi crediti diversi</t>
  </si>
  <si>
    <t xml:space="preserve"> - 100301031 - Crediti verso Erario per ritenute dipend</t>
  </si>
  <si>
    <t xml:space="preserve"> - 100301032 - Crediti verso Erario per assistenza fisc</t>
  </si>
  <si>
    <t xml:space="preserve"> - 1003015 - Crediti vs altri esigib.oltre es.succ.</t>
  </si>
  <si>
    <t xml:space="preserve"> - 100301510 - Crediti rimb.imp. e tasse oltre es.succ.</t>
  </si>
  <si>
    <t xml:space="preserve"> - 10030151010 - IVA a rimborso oltre es. succ.</t>
  </si>
  <si>
    <t xml:space="preserve"> - 10030151015 - IRES a rimborso oltre es. succ.</t>
  </si>
  <si>
    <t xml:space="preserve"> - 10030151020 - IRAP a rimborso oltre es. succ.</t>
  </si>
  <si>
    <t xml:space="preserve"> - 100301515 - Crediti verso personale/collaboratori</t>
  </si>
  <si>
    <t xml:space="preserve"> - 100301517 - Prestiti a dipendenti oltre es. succ.</t>
  </si>
  <si>
    <t xml:space="preserve"> - 100301520 - Crediti verso fornitori oltre es.succ.</t>
  </si>
  <si>
    <t xml:space="preserve"> - 100301525 - Depositi cauzionali oltre es.succ.</t>
  </si>
  <si>
    <t xml:space="preserve"> - 100301530 - Crediti diversi vs forn. oltre es. succ.</t>
  </si>
  <si>
    <t xml:space="preserve"> - 100301535 - F.do rischi crediti vs fornitori</t>
  </si>
  <si>
    <t xml:space="preserve"> - 100301549 - Note di credito da ricevere oltre es.</t>
  </si>
  <si>
    <t xml:space="preserve"> - 1003017 - Crediti per imposte anticipate</t>
  </si>
  <si>
    <t xml:space="preserve"> - 100301710 - IRES per imposte anticipate</t>
  </si>
  <si>
    <t xml:space="preserve"> - 100301715 - IRES per imp. anticipate perdite fiscali</t>
  </si>
  <si>
    <t xml:space="preserve"> - 100301720 - IRAP per imposte anticipate</t>
  </si>
  <si>
    <t xml:space="preserve"> - 1003020 - Crediti verso altri - anticipazioni</t>
  </si>
  <si>
    <t xml:space="preserve"> - 100302010 - Anticipi in retribuzioni</t>
  </si>
  <si>
    <t xml:space="preserve"> - 100302015 - Anticipi in c/spese</t>
  </si>
  <si>
    <t xml:space="preserve"> - 100302020 - Anticipi su TFR</t>
  </si>
  <si>
    <t xml:space="preserve"> - 100302025 - Anticipi diversi</t>
  </si>
  <si>
    <t xml:space="preserve"> - 100302030 - Prestiti a dipendenti entro es.succ.</t>
  </si>
  <si>
    <t xml:space="preserve"> - 100302035 - Acconti a dipendenti</t>
  </si>
  <si>
    <t xml:space="preserve"> - 110 - Attività fin. che non costituiscono imm.</t>
  </si>
  <si>
    <t xml:space="preserve"> - 1101010 - Partecipazioni in imprese controllate</t>
  </si>
  <si>
    <t xml:space="preserve"> - 1101015 - F.do sval. part.in imprese controllate</t>
  </si>
  <si>
    <t xml:space="preserve"> - 1101510 - Partecipazioni in imprese collegate</t>
  </si>
  <si>
    <t xml:space="preserve"> - 1101515 - F.do sval. part.in imprese collegate</t>
  </si>
  <si>
    <t xml:space="preserve"> - 1102010 - Partecipazioni in imprese controllanti</t>
  </si>
  <si>
    <t xml:space="preserve"> - 1102015 - F.do sval. part. in imprese controllanti</t>
  </si>
  <si>
    <t xml:space="preserve"> - 1102210 - Partecipazioni in contr. da contr.nti</t>
  </si>
  <si>
    <t xml:space="preserve"> - 1102215 - F.do sval. part. in contr. da contr.nti</t>
  </si>
  <si>
    <t xml:space="preserve"> - 1102510 - Altre partecipazioni</t>
  </si>
  <si>
    <t xml:space="preserve"> - 1102515 - F.do sval. altre partecipazioni</t>
  </si>
  <si>
    <t xml:space="preserve"> - 1102710 - Strumenti finanziari derivati attivi</t>
  </si>
  <si>
    <t xml:space="preserve"> - 1103510 - Altri titoli non costituenti immobilizz.</t>
  </si>
  <si>
    <t xml:space="preserve"> - 110351010 - Titoli a reddito fisso AC</t>
  </si>
  <si>
    <t xml:space="preserve"> - 11035101010 - Titoli a reddito fisso AC</t>
  </si>
  <si>
    <t xml:space="preserve"> - 110351020 - Titoli a tasso variabile AC</t>
  </si>
  <si>
    <t xml:space="preserve"> - 11035102010 - Titoli a tasso variabile AC</t>
  </si>
  <si>
    <t xml:space="preserve"> - 110351025 - F.di comuni d'investimento AC</t>
  </si>
  <si>
    <t xml:space="preserve"> - 11035102510 - F.di comuni d'investimento AC</t>
  </si>
  <si>
    <t xml:space="preserve"> - 110351030 - Certificati di deposito AC</t>
  </si>
  <si>
    <t xml:space="preserve"> - 11035103010 - Certificati di deposito AC</t>
  </si>
  <si>
    <t xml:space="preserve"> - 110351035 - Obbligazioni AC</t>
  </si>
  <si>
    <t xml:space="preserve"> - 11035103510 - Obbligazioni AC</t>
  </si>
  <si>
    <t xml:space="preserve"> - 1103515 - F.do svalut.altri titoli non immobilizz.</t>
  </si>
  <si>
    <t xml:space="preserve"> - 110351510 - F.do svalut. titoli a reddito fisso AC</t>
  </si>
  <si>
    <t xml:space="preserve"> - 110351515 - F.do svalut. titoli a tasso variabile AC</t>
  </si>
  <si>
    <t xml:space="preserve"> - 110351520 - F.do svalut. f.di comuni d'investimento </t>
  </si>
  <si>
    <t xml:space="preserve"> - 110351525 - F.do svalut. certificati di deposito AC</t>
  </si>
  <si>
    <t xml:space="preserve"> - 110351529 - F.do svalut. obbligazioni AC</t>
  </si>
  <si>
    <t xml:space="preserve"> - 120 - Disponibilità liquide</t>
  </si>
  <si>
    <t xml:space="preserve"> - 1201010 - Depositi postali</t>
  </si>
  <si>
    <t xml:space="preserve"> - 1201015 - Banca c/c</t>
  </si>
  <si>
    <t xml:space="preserve"> - 1201020 - Banca A c/c</t>
  </si>
  <si>
    <t xml:space="preserve"> - 1201025 - Banca B c/c</t>
  </si>
  <si>
    <t xml:space="preserve"> - 1201030 - Banca C c/c</t>
  </si>
  <si>
    <t xml:space="preserve"> - 1201510 - Assegni bancari</t>
  </si>
  <si>
    <t xml:space="preserve"> - 1201515 - Assegni circolari</t>
  </si>
  <si>
    <t xml:space="preserve"> - 1202010 - Cassa contanti sede </t>
  </si>
  <si>
    <t xml:space="preserve"> - 1202015 - Cassa valori sede</t>
  </si>
  <si>
    <t xml:space="preserve"> - 1202020 - Cassa valute sede</t>
  </si>
  <si>
    <t xml:space="preserve"> - 1202025 - Cassa corrispettivi</t>
  </si>
  <si>
    <t xml:space="preserve"> - 130 - Disaggio sui prestiti</t>
  </si>
  <si>
    <t xml:space="preserve"> - 1301010 - Disaggio su prestito obbligazionario </t>
  </si>
  <si>
    <t xml:space="preserve"> - 140 - Ratei e risconti attivi</t>
  </si>
  <si>
    <t xml:space="preserve"> - 1401010 - Ratei attivi </t>
  </si>
  <si>
    <t xml:space="preserve"> - 1401510 - Risconti attivi</t>
  </si>
  <si>
    <t xml:space="preserve"> - 1401515 - Risconti attivi - Polizze assicurative</t>
  </si>
  <si>
    <t xml:space="preserve"> - 1401520 - Risconti attivi - Polizze fidejussorie</t>
  </si>
  <si>
    <t xml:space="preserve"> - 1401525 - Risconti attivi - Contratti manutenzione</t>
  </si>
  <si>
    <t xml:space="preserve"> - 1401530 - Risconti attivi - Affitti passivi</t>
  </si>
  <si>
    <t xml:space="preserve"> - 1402010 - Risconti attivi pluriennali - Leasing</t>
  </si>
  <si>
    <t xml:space="preserve"> - 1402015 - Risconti attivi - oneri plur. su finanz.</t>
  </si>
  <si>
    <t xml:space="preserve"> - 170 - Capitale</t>
  </si>
  <si>
    <t xml:space="preserve"> - 180 - Riserva da sovraprezzo delle azioni</t>
  </si>
  <si>
    <t xml:space="preserve"> - 190 - Riserve di rivalutazione</t>
  </si>
  <si>
    <t xml:space="preserve"> - 200 - Riserva legale</t>
  </si>
  <si>
    <t xml:space="preserve"> - 220 - Riserve statutarie</t>
  </si>
  <si>
    <t xml:space="preserve"> - 225 - Prelievi e versamenti titolari</t>
  </si>
  <si>
    <t xml:space="preserve"> - 230 - Altre Riserve</t>
  </si>
  <si>
    <t xml:space="preserve"> - 235 - Riserva op. copertura flussi fin. attesi</t>
  </si>
  <si>
    <t xml:space="preserve"> - 240 - Utili (perdite) portati a nuovo</t>
  </si>
  <si>
    <t xml:space="preserve"> - 250 - Utile (perdita) dell'esercizio</t>
  </si>
  <si>
    <t xml:space="preserve"> - 255 - Riserva negativa azioni proprie in port.</t>
  </si>
  <si>
    <t xml:space="preserve"> - 260 - Fondi per trattamento quiescenza </t>
  </si>
  <si>
    <t xml:space="preserve"> - 270 - Fondi per imposte</t>
  </si>
  <si>
    <t xml:space="preserve"> - 275 - Strumenti finanziari derivati passivi</t>
  </si>
  <si>
    <t xml:space="preserve"> - 280 - Altri fondi per rischi ed oneri</t>
  </si>
  <si>
    <t xml:space="preserve"> - 300 - Trattamento fine rapporto</t>
  </si>
  <si>
    <t xml:space="preserve"> - 340 - Obbligazioni</t>
  </si>
  <si>
    <t xml:space="preserve"> - 3401010 - Obbligazioni ordinarie entro es.succ.</t>
  </si>
  <si>
    <t xml:space="preserve"> - 340101010 - Obbligaz. ordinarie entro es.succ.</t>
  </si>
  <si>
    <t xml:space="preserve"> - 340101015 - Obbl.ord. c/interessi entro es.succ.</t>
  </si>
  <si>
    <t xml:space="preserve"> - 340101020 - Obbligaz. ord. c/premi entro es. succ.</t>
  </si>
  <si>
    <t xml:space="preserve"> - 340101025 - Obbligaz. ord. c/rimborso entro es.succ.</t>
  </si>
  <si>
    <t xml:space="preserve"> - 340101030 - Obbligaz. ord. estratte entro es. succ.</t>
  </si>
  <si>
    <t xml:space="preserve"> - 3401015 - Obbligaz. indiciz.da rimb.entro es.succ.</t>
  </si>
  <si>
    <t xml:space="preserve"> - 340101510 - Obbligaz. indicizzate entro es.succ.</t>
  </si>
  <si>
    <t xml:space="preserve"> - 340101515 - Obbligaz. indicizzate c/interessi </t>
  </si>
  <si>
    <t xml:space="preserve"> - 340101520 - Obbligaz. indic. c/premi entro es.succ.</t>
  </si>
  <si>
    <t xml:space="preserve"> - 340101525 - Obbligaz. indic. c/rimb. entro es.succ.</t>
  </si>
  <si>
    <t xml:space="preserve"> - 340101530 - Obbligaz. indic. estratte entro es.succ.</t>
  </si>
  <si>
    <t xml:space="preserve"> - 340101535 - Altre obbligazioni entro l'esercizio</t>
  </si>
  <si>
    <t xml:space="preserve"> - 3401510 - Obbligazioni ord.da rimb.oltre es.succ.</t>
  </si>
  <si>
    <t xml:space="preserve"> - 340151010 - Obbligaz. ordinarie oltre es.succ.</t>
  </si>
  <si>
    <t xml:space="preserve"> - 340151015 - Obbligaz. ord. c/inter. oltre es.succ.</t>
  </si>
  <si>
    <t xml:space="preserve"> - 340151020 - Obbligaz. ord. c/premi oltre es.succ.</t>
  </si>
  <si>
    <t xml:space="preserve"> - 340151025 - Obbligaz. ord. c/rimborso oltre es.succ.</t>
  </si>
  <si>
    <t xml:space="preserve"> - 340151030 - Obbligaz. ord. estratte oltre es.succ.</t>
  </si>
  <si>
    <t xml:space="preserve"> - 3401515 - Obblig.ord.indiciz.da rimb.oltre es.succ</t>
  </si>
  <si>
    <t xml:space="preserve"> - 340151510 - Obbligaz. indicizzate oltre es.succ.</t>
  </si>
  <si>
    <t xml:space="preserve"> - 340151515 - Obbligaz. indic. c/int. oltre es.succ.</t>
  </si>
  <si>
    <t xml:space="preserve"> - 340151520 - Obbligaz. indic. c/premi oltre es.succ.</t>
  </si>
  <si>
    <t xml:space="preserve"> - 340151525 - Obbligaz. indic. c/rimb. oltre es.succ.</t>
  </si>
  <si>
    <t xml:space="preserve"> - 340151530 - Obbligaz. indic. estratte oltre es.succ.</t>
  </si>
  <si>
    <t xml:space="preserve"> - 340151535 - Altre obbligazioni oltre l'esercizio</t>
  </si>
  <si>
    <t xml:space="preserve"> - 350 - Obbligazioni convertibili</t>
  </si>
  <si>
    <t xml:space="preserve"> - 3501010 - Obbligazioni convertibili entro es.succ.</t>
  </si>
  <si>
    <t xml:space="preserve"> - 3501015 - Obbligaz.convert. c/inter.entro es.succ.</t>
  </si>
  <si>
    <t xml:space="preserve"> - 3501020 - Obbligaz.convert. c/premi entro es.succ.</t>
  </si>
  <si>
    <t xml:space="preserve"> - 3501025 - Obbligaz.convert. c/rimb. entro es.succ.</t>
  </si>
  <si>
    <t xml:space="preserve"> - 3501030 - Obbligazioni convertibili estratte</t>
  </si>
  <si>
    <t xml:space="preserve"> - 3501510 - Obbligazioni convertibili oltre es.succ.</t>
  </si>
  <si>
    <t xml:space="preserve"> - 3501515 - Obbligaz.convert. c/inter.oltre es.succ.</t>
  </si>
  <si>
    <t xml:space="preserve"> - 3501520 - Obbligaz.convert. c/premi oltre es.succ.</t>
  </si>
  <si>
    <t xml:space="preserve"> - 3501525 - Obbligaz.convert. c/rimb. oltre es.succ.</t>
  </si>
  <si>
    <t xml:space="preserve"> - 3501530 - Obbligaz.convert.estratte oltre es.succ.</t>
  </si>
  <si>
    <t xml:space="preserve"> - 360 - Debiti verso banche</t>
  </si>
  <si>
    <t xml:space="preserve"> - 3601010 - Mutui ipotecari entro es.succ.</t>
  </si>
  <si>
    <t xml:space="preserve"> - 3601012 - Banche conto anticipi su crediti</t>
  </si>
  <si>
    <t xml:space="preserve"> - 3601015 - Aperture di credito con garanzia reale</t>
  </si>
  <si>
    <t xml:space="preserve"> - 3601020 - Riporti passivi</t>
  </si>
  <si>
    <t xml:space="preserve"> - 3601025 - Altri debiti verso banche entro es.succ.</t>
  </si>
  <si>
    <t xml:space="preserve"> - 3601510 - Mutui ipotecari oltre es.succ.</t>
  </si>
  <si>
    <t xml:space="preserve"> - 3601512 - Banche conto anticipi su crediti</t>
  </si>
  <si>
    <t xml:space="preserve"> - 3601515 - Aperture di credito con garanzia reale</t>
  </si>
  <si>
    <t xml:space="preserve"> - 3601520 - Riporti passivi oltre es.succ.</t>
  </si>
  <si>
    <t xml:space="preserve"> - 3601525 - Altri debiti verso banche oltre es.succ.</t>
  </si>
  <si>
    <t xml:space="preserve"> - 370 - Debiti verso altri finanziatori</t>
  </si>
  <si>
    <t xml:space="preserve"> - 3701010 - Debiti frutt.vs az.o soci entro es.succ.</t>
  </si>
  <si>
    <t xml:space="preserve"> - 3701012 - Finanziamenti fruttiferi entro esercizio</t>
  </si>
  <si>
    <t xml:space="preserve"> - 3701015 - Debiti infr.vs az.o soci entro es.succ.</t>
  </si>
  <si>
    <t xml:space="preserve"> - 3701017 - Finanziamenti infruttiferi entro l'eser.</t>
  </si>
  <si>
    <t xml:space="preserve"> - 3701020 - Debiti verso altri finanz.entro es.succ.</t>
  </si>
  <si>
    <t xml:space="preserve"> - 3701025 - Debiti verso finanziarie</t>
  </si>
  <si>
    <t xml:space="preserve"> - 3701030 - Debiti vs società di factoring entro es.</t>
  </si>
  <si>
    <t xml:space="preserve"> - 3701035 - Debiti vs società di leasing entro es.</t>
  </si>
  <si>
    <t xml:space="preserve"> - 3701510 - Debiti frut.vs azion.o soci oltre es.suc</t>
  </si>
  <si>
    <t xml:space="preserve"> - 3701512 - Finanziamenti fruttiferi oltre esercizio</t>
  </si>
  <si>
    <t xml:space="preserve"> - 3701515 - Debiti infr.vs az.o soci oltre es.succ.</t>
  </si>
  <si>
    <t xml:space="preserve"> - 3701517 - Finanziamenti infruttiferi oltre l'eser.</t>
  </si>
  <si>
    <t xml:space="preserve"> - 3701520 - Debiti vs altri finanz. oltre es.succ.</t>
  </si>
  <si>
    <t xml:space="preserve"> - 3701525 - Debiti vs soc. factoring oltre es.succ.</t>
  </si>
  <si>
    <t xml:space="preserve"> - 3701530 - Debiti vs soc.di leasing oltre es.succ.</t>
  </si>
  <si>
    <t xml:space="preserve"> - 380 - Acconti ricevuti</t>
  </si>
  <si>
    <t xml:space="preserve"> - 3801005 - Acconti da clienti entro es.succ.</t>
  </si>
  <si>
    <t xml:space="preserve"> - 3801010 - Acconti da clienti entro es.succ. (sez.)</t>
  </si>
  <si>
    <t xml:space="preserve"> - 3801012 - Acc. cli per cess.immob entro es. succ.</t>
  </si>
  <si>
    <t xml:space="preserve"> - 3801015 - Acconti da cl. per lav.plur.entro es.suc</t>
  </si>
  <si>
    <t xml:space="preserve"> - 3801020 - Acconti cli per caparre entro es.succ.</t>
  </si>
  <si>
    <t xml:space="preserve"> - 3801025 - Acconti cli altri antic.entro es.succ.</t>
  </si>
  <si>
    <t xml:space="preserve"> - 3801510 - Acconti da clienti oltre es.succ.</t>
  </si>
  <si>
    <t xml:space="preserve"> - 3801512 - Acc. cli per cess.immob. oltre es. succ.</t>
  </si>
  <si>
    <t xml:space="preserve"> - 3801515 - Acconti cli lav. plur.oltre es.succ.</t>
  </si>
  <si>
    <t xml:space="preserve"> - 3801520 - Acconti cli per caparre oltre es.succ.</t>
  </si>
  <si>
    <t xml:space="preserve"> - 3801525 - Acconti cli altri anticipi oltre es.succ</t>
  </si>
  <si>
    <t xml:space="preserve"> - 390 - Debiti verso fornitori</t>
  </si>
  <si>
    <t xml:space="preserve"> - 3901010 - Fornitori beni e servizi entro es.succ.</t>
  </si>
  <si>
    <t xml:space="preserve"> - 3901012 - Fornitori beni e servizi-soc.gr.entro es</t>
  </si>
  <si>
    <t xml:space="preserve"> - 3901015 - Fatture da ricevere entro es.succ.</t>
  </si>
  <si>
    <t xml:space="preserve"> - 3901020 - Deb.comm. vs altre soc.gr.entro es.succ.</t>
  </si>
  <si>
    <t xml:space="preserve"> - 3901025 - Fatt. da ric.altre soc.gr.entro es.succ.</t>
  </si>
  <si>
    <t xml:space="preserve"> - 3901510 - Fornitori beni e servizi oltre es.succ.</t>
  </si>
  <si>
    <t xml:space="preserve"> - 3901515 - Fatture da ricevere oltre es. succ.</t>
  </si>
  <si>
    <t xml:space="preserve"> - 3901520 - Deb.comm. vs.altre soc.gr.oltre es.succ.</t>
  </si>
  <si>
    <t xml:space="preserve"> - 3901525 - Fatt. da ric.altre soc.gr.oltre es.succ.</t>
  </si>
  <si>
    <t xml:space="preserve"> - 400 - Debiti rappresentati da titoli credito</t>
  </si>
  <si>
    <t xml:space="preserve"> - 4001010 - Debiti commerciali entro es.succ.</t>
  </si>
  <si>
    <t xml:space="preserve"> - 4001015 - Debiti finanziari entro es.succ.</t>
  </si>
  <si>
    <t xml:space="preserve"> - 4001510 - Debiti commerciali oltre es.succ.</t>
  </si>
  <si>
    <t xml:space="preserve"> - 4001515 - Debiti finanziari oltre es.succ.</t>
  </si>
  <si>
    <t xml:space="preserve"> - 410 - Debiti verso imprese controllate</t>
  </si>
  <si>
    <t xml:space="preserve"> - 4101010 - Deb.comm. vs impr.contr.entro es.succ.</t>
  </si>
  <si>
    <t xml:space="preserve"> - 4101015 - Deb.finanz.vs impr.contr.entro es.succ.</t>
  </si>
  <si>
    <t xml:space="preserve"> - 4101510 - Deb.comm. vs impr. contr. oltre es.succ.</t>
  </si>
  <si>
    <t xml:space="preserve"> - 4101515 - Deb.finanz.vs impr.contr.oltre es.succ.</t>
  </si>
  <si>
    <t xml:space="preserve"> - 420 - Debiti verso imprese collegate</t>
  </si>
  <si>
    <t xml:space="preserve"> - 4201010 - Deb.comm. vs impr. coll. entro es.succ.</t>
  </si>
  <si>
    <t xml:space="preserve"> - 4201015 - Deb.finanz.vs impr.coll.entro es.succ.</t>
  </si>
  <si>
    <t xml:space="preserve"> - 4201510 - Debiti comm. vs impr.coll.oltre es.succ.</t>
  </si>
  <si>
    <t xml:space="preserve"> - 4201515 - Deb. finanz. vs impr.coll.oltre es.succ.</t>
  </si>
  <si>
    <t xml:space="preserve"> - 430 - Debiti verso imprese controllanti</t>
  </si>
  <si>
    <t xml:space="preserve"> - 4300510 - Deb.comm. vs impr. contr. oltre es.succ.</t>
  </si>
  <si>
    <t xml:space="preserve"> - 4300515 - Deb.finanz.vs impr. contr.ti oltre es.s.</t>
  </si>
  <si>
    <t xml:space="preserve"> - 4301010 - Debiti comm.vs impr.contr.entro es.succ.</t>
  </si>
  <si>
    <t xml:space="preserve"> - 4301015 - Deb.finanz.vs impr. contr.ti entro es.s.</t>
  </si>
  <si>
    <t xml:space="preserve"> - 432 - Debiti vs impr. controll. da contr.nti</t>
  </si>
  <si>
    <t xml:space="preserve"> - 4320510 - Deb.comm. vs contr. da contr.nti oltre</t>
  </si>
  <si>
    <t xml:space="preserve"> - 4320515 - Deb.finanz. vs contr.da contr.nti oltre</t>
  </si>
  <si>
    <t xml:space="preserve"> - 4321010 - Deb.comm. vs contr. da contr.nti entro </t>
  </si>
  <si>
    <t xml:space="preserve"> - 4321015 - Deb.finanz. vs contr.da contr.nti entro</t>
  </si>
  <si>
    <t xml:space="preserve"> - 440 - Debiti tributari</t>
  </si>
  <si>
    <t xml:space="preserve"> - 4401010 - Erario c.to Imposte</t>
  </si>
  <si>
    <t xml:space="preserve"> - 440101010 - IRPEF / IRES - Saldo</t>
  </si>
  <si>
    <t xml:space="preserve"> - 440101011 - Maggiorazione IRES - Saldo</t>
  </si>
  <si>
    <t xml:space="preserve"> - 440101015 - IRAP - Saldo</t>
  </si>
  <si>
    <t xml:space="preserve"> - 440101021 - Debiti per IMU</t>
  </si>
  <si>
    <t xml:space="preserve"> - 440101023 - Debiti per TASI</t>
  </si>
  <si>
    <t xml:space="preserve"> - 440101025 - Debiti per tassa rifiuti </t>
  </si>
  <si>
    <t xml:space="preserve"> - 440101030 - Altri debiti per imposte comunali</t>
  </si>
  <si>
    <t xml:space="preserve"> - 4401015 - Erario c.to IVA entro es.succ.</t>
  </si>
  <si>
    <t xml:space="preserve"> - 440101510 - Erario c.to IVA </t>
  </si>
  <si>
    <t xml:space="preserve"> - 440101515 - IVA C.to vendite</t>
  </si>
  <si>
    <t xml:space="preserve"> - 440101520 - IVA C.to vendite UE</t>
  </si>
  <si>
    <t xml:space="preserve"> - 440101525 - IVA C.to vendite in sospensione</t>
  </si>
  <si>
    <t xml:space="preserve"> - 440101528 - IVA C.to vendite da acq. split payment</t>
  </si>
  <si>
    <t xml:space="preserve"> - 440101529 - IVA C.to vendite sogg. a split payment</t>
  </si>
  <si>
    <t xml:space="preserve"> - 440101530 - IVA C.to acquisti</t>
  </si>
  <si>
    <t xml:space="preserve"> - 440101535 - IVA C.to acquisti UE</t>
  </si>
  <si>
    <t xml:space="preserve"> - 440101538 - IVA C.to acquisti detraibilità differita</t>
  </si>
  <si>
    <t xml:space="preserve"> - 440101540 - IVA su corrispettivi</t>
  </si>
  <si>
    <t xml:space="preserve"> - 440101545 - IVA differita per subforniture</t>
  </si>
  <si>
    <t xml:space="preserve"> - 440101549 - IVA in sospensione distinte ASL</t>
  </si>
  <si>
    <t xml:space="preserve"> - 4401020 - Erario c.to ritenute entro es.succ.</t>
  </si>
  <si>
    <t xml:space="preserve"> - 440102010 - Erario c.to rit.IRPEF dip.entro es.succ.</t>
  </si>
  <si>
    <t xml:space="preserve"> - 440102015 - Erario c.to rit.IRPEF/IRES prof./coll.</t>
  </si>
  <si>
    <t xml:space="preserve"> - 440102020 - Erario c.to rit.IRPEF/IRES agenti</t>
  </si>
  <si>
    <t xml:space="preserve"> - 440102025 - Erario c.to ritenute IRPEF/IRES altro</t>
  </si>
  <si>
    <t xml:space="preserve"> - 440102030 - Erario c.to ritenute da assistenza fisc.</t>
  </si>
  <si>
    <t xml:space="preserve"> - 4401025 - Erario c.to altre imposte</t>
  </si>
  <si>
    <t xml:space="preserve"> - 440102510 - Deb.vs erario altre imp.entro es.succ.</t>
  </si>
  <si>
    <t xml:space="preserve"> - 440102515 - Deb.vs erario altre imp.oltre es.succ.</t>
  </si>
  <si>
    <t xml:space="preserve"> - 4401030 - Altri debiti verso Erario </t>
  </si>
  <si>
    <t xml:space="preserve"> - 440103010 - Debiti per sanzioni IVA</t>
  </si>
  <si>
    <t xml:space="preserve"> - 440103015 - Debiti per sanzioni IRPEF/IRES</t>
  </si>
  <si>
    <t xml:space="preserve"> - 440103020 - Debiti per sanzioni IRAP</t>
  </si>
  <si>
    <t xml:space="preserve"> - 440103025 - Erario - Interessi da rateizzazione</t>
  </si>
  <si>
    <t xml:space="preserve"> - 440103026 - IRPEF/IRES - Saldo esig. oltre es. succ.</t>
  </si>
  <si>
    <t xml:space="preserve"> - 440103027 - IRAP - Saldo esig. oltre es. succ.</t>
  </si>
  <si>
    <t xml:space="preserve"> - 440103028 - Debiti imp.comunali esig.oltre es.succ.</t>
  </si>
  <si>
    <t xml:space="preserve"> - 440103029 - Debito IVA esig. oltre es. succ.</t>
  </si>
  <si>
    <t xml:space="preserve"> - 440103030 - Debiti per add.li comunali entro es.</t>
  </si>
  <si>
    <t xml:space="preserve"> - 440103035 - Debiti per add.li regionali entro es.</t>
  </si>
  <si>
    <t xml:space="preserve"> - 440103040 - Debiti per imposte sostitutive entro es.</t>
  </si>
  <si>
    <t xml:space="preserve"> - 440103045 - Debiti per condoni/sanatatorie entro es.</t>
  </si>
  <si>
    <t xml:space="preserve"> - 4401510 - Debiti per imposte sostitutive oltre es.</t>
  </si>
  <si>
    <t xml:space="preserve"> - 4401515 - Debiti per condoni e sanat.oltre es.succ</t>
  </si>
  <si>
    <t xml:space="preserve"> - 4401520 - Debiti per altre imp.esig.oltre es.succ.</t>
  </si>
  <si>
    <t xml:space="preserve"> - 450 - Debiti vs istituti di previd.e sicurezz.</t>
  </si>
  <si>
    <t xml:space="preserve"> - 4501010 - Debiti vs INPS dipend. entro es.succ.</t>
  </si>
  <si>
    <t xml:space="preserve"> - 4501015 - Debiti vs INPS lav.a prog.entro es.succ.</t>
  </si>
  <si>
    <t xml:space="preserve"> - 4501020 - Debiti verso INAIL entro es. succ.</t>
  </si>
  <si>
    <t xml:space="preserve"> - 4501025 - Debiti verso ENASARCO entro es. succ.</t>
  </si>
  <si>
    <t xml:space="preserve"> - 4501026 - Debiti verso casse edili</t>
  </si>
  <si>
    <t xml:space="preserve"> - 4501027 - Debiti verso FASI</t>
  </si>
  <si>
    <t xml:space="preserve"> - 4501028 - Debiti verso Fondo EST</t>
  </si>
  <si>
    <t xml:space="preserve"> - 4501030 - Altri debiti prev.esig.entro es.succ.</t>
  </si>
  <si>
    <t xml:space="preserve"> - 4501510 - Debiti verso INPS oltre es. succ.</t>
  </si>
  <si>
    <t xml:space="preserve"> - 4501515 - Debiti verso INAIL oltre es. succ.</t>
  </si>
  <si>
    <t xml:space="preserve"> - 4501520 - Debiti verso ENASARCO oltre es. succ.</t>
  </si>
  <si>
    <t xml:space="preserve"> - 4501525 - Altri debiti previd.esig.oltre es. succ.</t>
  </si>
  <si>
    <t xml:space="preserve"> - 460 - Altri debiti</t>
  </si>
  <si>
    <t xml:space="preserve"> - 4601010 - Debiti verso soci</t>
  </si>
  <si>
    <t xml:space="preserve"> - 460101010 - Soci/azionisti c.to dividendi</t>
  </si>
  <si>
    <t xml:space="preserve"> - 460101015 - Soci c/to interessi su finanziamenti</t>
  </si>
  <si>
    <t xml:space="preserve"> - 460101020 - Soci per capitale da restituire</t>
  </si>
  <si>
    <t xml:space="preserve"> - 4601015 - Debiti verso amministratori e sindaci</t>
  </si>
  <si>
    <t xml:space="preserve"> - 460101510 - Amministratori c.to emolumenti</t>
  </si>
  <si>
    <t xml:space="preserve"> - 460101515 - Amministratori c.to rimborsi spese</t>
  </si>
  <si>
    <t xml:space="preserve"> - 460101520 - Sindaci c.to emolumenti</t>
  </si>
  <si>
    <t xml:space="preserve"> - 460101525 - Sindaci c.to rimborsi spese</t>
  </si>
  <si>
    <t xml:space="preserve"> - 4601020 - Debiti verso dipendenti</t>
  </si>
  <si>
    <t xml:space="preserve"> - 460102010 - Dipendenti c.to retribuzioni</t>
  </si>
  <si>
    <t xml:space="preserve"> - 460102015 - Dipendenti c.to retribuz. da liquidare</t>
  </si>
  <si>
    <t xml:space="preserve"> - 460102020 - Dipendenti c.to rimborsi spese</t>
  </si>
  <si>
    <t xml:space="preserve"> - 460102025 - Tredicesima mensilità</t>
  </si>
  <si>
    <t xml:space="preserve"> - 460102030 - Quattordicesima mensilità</t>
  </si>
  <si>
    <t xml:space="preserve"> - 460102035 - Dipendenti c/ferie maturate</t>
  </si>
  <si>
    <t xml:space="preserve"> - 460102040 - Bonus incentivo esodo dipendenti</t>
  </si>
  <si>
    <t xml:space="preserve"> - 460102042 - Dipendenti c.to Qu.I.R. finanziata</t>
  </si>
  <si>
    <t xml:space="preserve"> - 460102045 - Contributi  su tred., quattord. e ferie </t>
  </si>
  <si>
    <t xml:space="preserve"> - 4601023 - Debiti verso collaboratori</t>
  </si>
  <si>
    <t xml:space="preserve"> - 460102310 - Collaboratori c/to competenze</t>
  </si>
  <si>
    <t xml:space="preserve"> - 460102315 - Collaboratori c/to rimborsi spese</t>
  </si>
  <si>
    <t xml:space="preserve"> - 4601025 - Debiti diversi</t>
  </si>
  <si>
    <t xml:space="preserve"> - 460102510 - Debiti verso finanziatori per interessi </t>
  </si>
  <si>
    <t xml:space="preserve"> - 460102515 - Debiti verso obbligazionisti</t>
  </si>
  <si>
    <t xml:space="preserve"> - 46010251510 - Debiti verso obbligaz. c/to interessi</t>
  </si>
  <si>
    <t xml:space="preserve"> - 46010251515 - Debiti verso obbligaz. c/to rimborsi</t>
  </si>
  <si>
    <t xml:space="preserve"> - 460102520 - Debiti verso sindacati c/to ritenute</t>
  </si>
  <si>
    <t xml:space="preserve"> - 460102522 - Debiti verso terzi per trattenute dip.</t>
  </si>
  <si>
    <t xml:space="preserve"> - 460102525 - Debiti diversi entro l'esercizio</t>
  </si>
  <si>
    <t xml:space="preserve"> - 460102530 - Note di credito da emettere</t>
  </si>
  <si>
    <t xml:space="preserve"> - 460102535 - Cauzioni ricevute entro es. succ.</t>
  </si>
  <si>
    <t xml:space="preserve"> - 4601510 - Debiti diversi oltre es.succ.</t>
  </si>
  <si>
    <t xml:space="preserve"> - 460151015 - Debiti vs soci oltre l'es. succ.</t>
  </si>
  <si>
    <t xml:space="preserve"> - 460151020 - Debiti vs ammin.e sindaci oltre es.succ.</t>
  </si>
  <si>
    <t xml:space="preserve"> - 460151025 - Debiti vs dipend.\assim.oltre es.succ.</t>
  </si>
  <si>
    <t xml:space="preserve"> - 460151030 - Debiti vs obbligazionisti oltre es.succ.</t>
  </si>
  <si>
    <t xml:space="preserve"> - 460151035 - Cauzioni ricevute oltre l'es. succ.</t>
  </si>
  <si>
    <t xml:space="preserve"> - 460151040 - Altri debiti oltre l'es. succ.</t>
  </si>
  <si>
    <t xml:space="preserve"> - 470 - Aggio sui prestiti</t>
  </si>
  <si>
    <t xml:space="preserve"> - 4701010 - Aggio su prestiti obbligazionari</t>
  </si>
  <si>
    <t xml:space="preserve"> - 480 - Ratei e risconti passivi vari</t>
  </si>
  <si>
    <t xml:space="preserve"> - 4801010 - Ratei passivi</t>
  </si>
  <si>
    <t xml:space="preserve"> - 4801015 - Ratei per interessi passivi</t>
  </si>
  <si>
    <t xml:space="preserve"> - 4801020 - Altri ratei passivi</t>
  </si>
  <si>
    <t xml:space="preserve"> - 500 - Conti epilogativi patrimoniali</t>
  </si>
  <si>
    <t xml:space="preserve"> - 5001010 - Bilancio di apertura</t>
  </si>
  <si>
    <t xml:space="preserve"> - 5001510 - Bilancio di chiusura</t>
  </si>
  <si>
    <t xml:space="preserve"> - 5002510 - Riporto saldi patrimoniali</t>
  </si>
  <si>
    <t xml:space="preserve"> - 5002515 - Riporto saldi economici</t>
  </si>
  <si>
    <t xml:space="preserve"> - 5003010 - Incasso distinte ASL</t>
  </si>
  <si>
    <t xml:space="preserve"> - 550 - Conti d'ordine</t>
  </si>
  <si>
    <t xml:space="preserve"> - 5501010 - Fidejussioni rilasc. favore controllate</t>
  </si>
  <si>
    <t xml:space="preserve"> - 5501011 - Controllate c/fidejussioni ricevute</t>
  </si>
  <si>
    <t xml:space="preserve"> - 5501015 - Fidejussioni rilasc. a favore collegate</t>
  </si>
  <si>
    <t xml:space="preserve"> - 5501016 - Collegate c/fidejussioni ricevute</t>
  </si>
  <si>
    <t xml:space="preserve"> - 5501020 - Fidejussioni rilasc. a fav. controllanti</t>
  </si>
  <si>
    <t xml:space="preserve"> - 5501021 - Controllanti c/fidejussioni ricevute</t>
  </si>
  <si>
    <t xml:space="preserve"> - 5501025 - Fidejussioni rilasciate a favore terzi</t>
  </si>
  <si>
    <t xml:space="preserve"> - 5501026 - Terzi c/fidejussioni ricevute</t>
  </si>
  <si>
    <t xml:space="preserve"> - 5501510 - Avalli ril.a favore di imp.controllate</t>
  </si>
  <si>
    <t xml:space="preserve"> - 5501511 - Controllate c/avalli ricevuti</t>
  </si>
  <si>
    <t xml:space="preserve"> - 5501515 - Avalli a favore di imp.collegate</t>
  </si>
  <si>
    <t xml:space="preserve"> - 5501516 - Collegate c/avalli ricevuti</t>
  </si>
  <si>
    <t xml:space="preserve"> - 5501520 - Avalli ril. a favore di imp.controllanti</t>
  </si>
  <si>
    <t xml:space="preserve"> - 5501521 - Controllanti c/avalli ricevuti</t>
  </si>
  <si>
    <t xml:space="preserve"> - 5501525 - Avalli rilasciati a favore di terzi</t>
  </si>
  <si>
    <t xml:space="preserve"> - 5501526 - Terzi c/avalli ricevuti</t>
  </si>
  <si>
    <t xml:space="preserve"> - 5501530 - Altri avalli</t>
  </si>
  <si>
    <t xml:space="preserve"> - 5501531 - Terzi c/altri avalli ricevuti</t>
  </si>
  <si>
    <t xml:space="preserve"> - 5502010 - Altre garanzie ril. a favore controllate</t>
  </si>
  <si>
    <t xml:space="preserve"> - 5502011 - Controllate c/altre garanzie ricevute</t>
  </si>
  <si>
    <t xml:space="preserve"> - 5502015 - Altre garanzie a favore collegate</t>
  </si>
  <si>
    <t xml:space="preserve"> - 5502016 - Collegate c/altre garanzie ricevute</t>
  </si>
  <si>
    <t xml:space="preserve"> - 5502020 - Altre garanzie a favore controllanti</t>
  </si>
  <si>
    <t xml:space="preserve"> - 5502021 - Controllanti c/altre garanzie ricevute</t>
  </si>
  <si>
    <t xml:space="preserve"> - 5502025 - Altre garanzie rilasciate a favori terzi</t>
  </si>
  <si>
    <t xml:space="preserve"> - 5502026 - Terzi c/altre garanzie ricevute</t>
  </si>
  <si>
    <t xml:space="preserve"> - 5502028 - Altre garanzie reali a fav.controllate</t>
  </si>
  <si>
    <t xml:space="preserve"> - 5502029 - Controllate c/altre garanzie reali ric.</t>
  </si>
  <si>
    <t xml:space="preserve"> - 5502031 - Altre garanzie reali a fav.collegate</t>
  </si>
  <si>
    <t xml:space="preserve"> - 5502032 - Collegate c/altre garanzie reali ricev.</t>
  </si>
  <si>
    <t xml:space="preserve"> - 5502034 - Altre garanzie reali favore controllanti</t>
  </si>
  <si>
    <t xml:space="preserve"> - 5502035 - Controllanti c/altre garanzie reali ric.</t>
  </si>
  <si>
    <t xml:space="preserve"> - 5502037 - Altre garanzie reali</t>
  </si>
  <si>
    <t xml:space="preserve"> - 5502038 - Terzi c/altre garanzie reali ricevute</t>
  </si>
  <si>
    <t xml:space="preserve"> - 5502510 - Altri conti d'ordine - Impegni</t>
  </si>
  <si>
    <t xml:space="preserve"> - 550251010 - Beni acquisiti con contratti di leasing</t>
  </si>
  <si>
    <t xml:space="preserve"> - 550251011 - Società di leasing c/beni consegnati</t>
  </si>
  <si>
    <t xml:space="preserve"> - 550251025 - Beni di terzi in conto deposito</t>
  </si>
  <si>
    <t xml:space="preserve"> - 550251026 - Terzi c/beni in conto deposito</t>
  </si>
  <si>
    <t xml:space="preserve"> - 550251027 - Merci ricevute in conto lavorazione</t>
  </si>
  <si>
    <t xml:space="preserve"> - 550251028 - Clienti c/merci in lavorazione</t>
  </si>
  <si>
    <t xml:space="preserve"> - 550251029 - Titoli ricevuti in garanzia</t>
  </si>
  <si>
    <t xml:space="preserve"> - 550251030 - Terzi c/titoli in garanzia</t>
  </si>
  <si>
    <t xml:space="preserve"> - 550251031 - Macchinari ricevuti in locazione</t>
  </si>
  <si>
    <t xml:space="preserve"> - 550251032 - Terzi c/macchinari in locazione</t>
  </si>
  <si>
    <t xml:space="preserve"> - 550251033 - Merci da ricevere</t>
  </si>
  <si>
    <t xml:space="preserve"> - 550251034 - Terzi per merci da consegnare</t>
  </si>
  <si>
    <t xml:space="preserve"> - 550251035 - Servizi da ricevere</t>
  </si>
  <si>
    <t xml:space="preserve"> - 550251036 - Terzi per servizi da effettuare</t>
  </si>
  <si>
    <t xml:space="preserve"> - 550251037 - Immobilizzazioni da ricevere</t>
  </si>
  <si>
    <t xml:space="preserve"> - 550251038 - Terzi per immobilizzazioni da consegnare</t>
  </si>
  <si>
    <t xml:space="preserve"> - 550251039 - Merce da consegnare </t>
  </si>
  <si>
    <t xml:space="preserve"> - 550251040 - Terzi per merce da ricevere</t>
  </si>
  <si>
    <t xml:space="preserve"> - 550251041 - Servizi da prestare </t>
  </si>
  <si>
    <t xml:space="preserve"> - 550251042 - Terzi per servizi da ricevere</t>
  </si>
  <si>
    <t xml:space="preserve"> - 550251043 - Titoli da ricevere</t>
  </si>
  <si>
    <t xml:space="preserve"> - 550251044 - Terzi per titoli da consegnare</t>
  </si>
  <si>
    <t xml:space="preserve"> - 550251045 - Titoli da consegnare</t>
  </si>
  <si>
    <t xml:space="preserve"> - 550251046 - Terzi per titoli da ricevere</t>
  </si>
  <si>
    <t xml:space="preserve"> - 5502515 - Altri conti d'ordine - Rischi</t>
  </si>
  <si>
    <t xml:space="preserve"> - 5502520 - Altri conti d'ordine - Beni</t>
  </si>
  <si>
    <t xml:space="preserve"> - 600 - Ricavi delle vendite e delle prestazioni</t>
  </si>
  <si>
    <t xml:space="preserve"> - 6001010 - Ricavi per vendite Italia</t>
  </si>
  <si>
    <t xml:space="preserve"> - 600101010 - Ricavi per vendite Italia</t>
  </si>
  <si>
    <t xml:space="preserve"> - 600101015 - Ricavi da corrispettivi, aggi e altro</t>
  </si>
  <si>
    <t xml:space="preserve"> - 60010101510 - Corrispettivi </t>
  </si>
  <si>
    <t xml:space="preserve"> - 60010101515 - Corrispettivi (autoconsumo)</t>
  </si>
  <si>
    <t xml:space="preserve"> - 60010101520 - Corrispettivi da ventilare</t>
  </si>
  <si>
    <t xml:space="preserve"> - 60010101522 - Cessioni materie prime e sussidiarie</t>
  </si>
  <si>
    <t xml:space="preserve"> - 60010101524 - Locazioni att.fabbr.merci (ges.caratt.)</t>
  </si>
  <si>
    <t xml:space="preserve"> - 60010101526 - Provvigioni attive (ges.caratt.)</t>
  </si>
  <si>
    <t xml:space="preserve"> - 60010101528 - Locazioni att.fabbr.non strum(g.caratt.)</t>
  </si>
  <si>
    <t xml:space="preserve"> - 60010101530 - Locazioni attive terreni (ges.caratt.)</t>
  </si>
  <si>
    <t xml:space="preserve"> - 60010101532 - Proventi per royalties (ges.caratt.)</t>
  </si>
  <si>
    <t xml:space="preserve"> - 60010101533 - Rimb. spese fabbr. civ. (gest. caratt.)</t>
  </si>
  <si>
    <t xml:space="preserve"> - 60010101534 - Ricavi da attività di agriturismo</t>
  </si>
  <si>
    <t xml:space="preserve"> - 60010101535 - Ricavi lotto, lotterie</t>
  </si>
  <si>
    <t xml:space="preserve"> - 60010101536 - Ricavi generi di monopolio</t>
  </si>
  <si>
    <t xml:space="preserve"> - 60010101537 - Ricavi carburanti e lubrificanti</t>
  </si>
  <si>
    <t xml:space="preserve"> - 60010101538 - Ricavi giornali</t>
  </si>
  <si>
    <t xml:space="preserve"> - 60010101539 - Ricavi schede telefoniche</t>
  </si>
  <si>
    <t xml:space="preserve"> - 60010101540 - Aggio lotto, lotterie (rilev.diretta)</t>
  </si>
  <si>
    <t xml:space="preserve"> - 60010101541 - Aggio generi monopolio (rilev.diretta)</t>
  </si>
  <si>
    <t xml:space="preserve"> - 60010101542 - Aggio carburanti e lubrif.(rilev.dir.)</t>
  </si>
  <si>
    <t xml:space="preserve"> - 60010101543 - Aggio schede telefoniche (rilev.diretta)</t>
  </si>
  <si>
    <t xml:space="preserve"> - 60010101544 - Aggio su giornali</t>
  </si>
  <si>
    <t xml:space="preserve"> - 60010101545 - Ricavi da ricette farmacie</t>
  </si>
  <si>
    <t xml:space="preserve"> - 60010101546 - Rettifiche ricavi da ricette farmacie</t>
  </si>
  <si>
    <t xml:space="preserve"> - 60010101547 - Sconti su ricette farmacie</t>
  </si>
  <si>
    <t xml:space="preserve"> - 600101025 - Abbuoni e arrot. su vendite Italia</t>
  </si>
  <si>
    <t xml:space="preserve"> - 600101030 - Sconti su vendite Italia</t>
  </si>
  <si>
    <t xml:space="preserve"> - 600101035 - Resi su vendite Italia</t>
  </si>
  <si>
    <t xml:space="preserve"> - 600101040 - Premi su vendite Italia</t>
  </si>
  <si>
    <t xml:space="preserve"> - 6001015 - Ricavi per vendite UE</t>
  </si>
  <si>
    <t xml:space="preserve"> - 600101510 - Ricavi per vendite UE</t>
  </si>
  <si>
    <t xml:space="preserve"> - 600101520 - Abbuoni e arrot. su vendite UE</t>
  </si>
  <si>
    <t xml:space="preserve"> - 600101525 - Sconti su vendite UE</t>
  </si>
  <si>
    <t xml:space="preserve"> - 600101530 - Resi su vendite UE</t>
  </si>
  <si>
    <t xml:space="preserve"> - 600101535 - Premi su vendite UE</t>
  </si>
  <si>
    <t xml:space="preserve"> - 6001020 - Ricavi per vendite extra UE</t>
  </si>
  <si>
    <t xml:space="preserve"> - 600102010 - Ricavi per vendite extra UE</t>
  </si>
  <si>
    <t xml:space="preserve"> - 600102020 - Abb.e arr.att. su vendite extra UE</t>
  </si>
  <si>
    <t xml:space="preserve"> - 600102025 - Sconti su vendite extra UE</t>
  </si>
  <si>
    <t xml:space="preserve"> - 600102030 - Resi su vendite extra UE</t>
  </si>
  <si>
    <t xml:space="preserve"> - 600102035 - Premi su vendite extra UE</t>
  </si>
  <si>
    <t xml:space="preserve"> - 6001025 - Ricavi per vendite a società controllate</t>
  </si>
  <si>
    <t xml:space="preserve"> - 600102510 - Ricavi per vendite a società controllate</t>
  </si>
  <si>
    <t xml:space="preserve"> - 6001030 - Ricavi per vendite a società collegate</t>
  </si>
  <si>
    <t xml:space="preserve"> - 600103010 - Ricavi per vendite a società collegate</t>
  </si>
  <si>
    <t xml:space="preserve"> - 6001035 - Ricavi per vendite a soc. controllanti</t>
  </si>
  <si>
    <t xml:space="preserve"> - 600103510 - Ricavi per vendite a soc. controllanti</t>
  </si>
  <si>
    <t xml:space="preserve"> - 6001040 - Ricavi vendite ad altre soc. del gruppo</t>
  </si>
  <si>
    <t xml:space="preserve"> - 600104010 - Ricavi vendite ad altre soc. del gruppo</t>
  </si>
  <si>
    <t xml:space="preserve"> - 6001510 - Ricavi per prestazioni Italia</t>
  </si>
  <si>
    <t xml:space="preserve"> - 600151010 - Ricavi per prestazioni Italia</t>
  </si>
  <si>
    <t xml:space="preserve"> - 600151020 - Abbuoni e arrot. su ricavi per prestaz. </t>
  </si>
  <si>
    <t xml:space="preserve"> - 600151040 - Ricavi per ass. integrativa farmacie</t>
  </si>
  <si>
    <t xml:space="preserve"> - 600151041 - Rettifiche ricavi ass. integr. farmacie</t>
  </si>
  <si>
    <t xml:space="preserve"> - 6001515 - Ricavi per prestazioni UE</t>
  </si>
  <si>
    <t xml:space="preserve"> - 600151510 - Ricavi per prestazioni UE</t>
  </si>
  <si>
    <t xml:space="preserve"> - 6001520 - Ricavi per prestazioni extra UE</t>
  </si>
  <si>
    <t xml:space="preserve"> - 600152010 - Ricavi per prestazioni extra UE</t>
  </si>
  <si>
    <t xml:space="preserve"> - 6001525 - Ricavi per prestazioni a soc.controllate</t>
  </si>
  <si>
    <t xml:space="preserve"> - 600152510 - Ricavi per prestazioni a soc.controllate</t>
  </si>
  <si>
    <t xml:space="preserve"> - 6001530 - Ricavi per prestazioni a soc.collegate</t>
  </si>
  <si>
    <t xml:space="preserve"> - 600153010 - Ricavi per prestazioni a soc.collegate</t>
  </si>
  <si>
    <t xml:space="preserve"> - 6001535 - Ricavi per prestaz.a soc.controllanti</t>
  </si>
  <si>
    <t xml:space="preserve"> - 600153510 - Ricavi per prestaz.a soc.controllanti</t>
  </si>
  <si>
    <t xml:space="preserve"> - 6001540 - Ricavi per prestazioni ad altre società </t>
  </si>
  <si>
    <t xml:space="preserve"> - 600154010 - Ricavi per prestazioni ad altre società </t>
  </si>
  <si>
    <t xml:space="preserve"> - 6002010 - Ricavi per altre vendite Italia</t>
  </si>
  <si>
    <t xml:space="preserve"> - 600201010 - Ricavi per altre vendite Italia</t>
  </si>
  <si>
    <t xml:space="preserve"> - 6002015 - Ricavi per altre vendite UE</t>
  </si>
  <si>
    <t xml:space="preserve"> - 600201510 - Ricavi per altre vendite UE</t>
  </si>
  <si>
    <t xml:space="preserve"> - 6002020 - Ricavi per altre vendite extra UE</t>
  </si>
  <si>
    <t xml:space="preserve"> - 600202010 - Ricavi per altre vendite extra UE</t>
  </si>
  <si>
    <t xml:space="preserve"> - 610 - Variazioni delle rimanenze prod. in lav.</t>
  </si>
  <si>
    <t xml:space="preserve"> - 6101010 - Rimanenze iniziali prodotti in lavoraz.</t>
  </si>
  <si>
    <t xml:space="preserve"> - 6101015 - Rimanenze finali prodotti in lavorazione</t>
  </si>
  <si>
    <t xml:space="preserve"> - 6101020 - Svalutazione prodotti in lavorazione</t>
  </si>
  <si>
    <t xml:space="preserve"> - 6101025 - Recupero prec.sval.riman.prod.in lav.</t>
  </si>
  <si>
    <t xml:space="preserve"> - 6101510 - Rimanenze iniziali semilavorati</t>
  </si>
  <si>
    <t xml:space="preserve"> - 6101515 - Rimanenze finali semilavorati</t>
  </si>
  <si>
    <t xml:space="preserve"> - 6101520 - Svalutazione semilavorati</t>
  </si>
  <si>
    <t xml:space="preserve"> - 6101525 - Recupero prec.sval.riman.semilav.</t>
  </si>
  <si>
    <t xml:space="preserve"> - 6102010 - Rimanenze iniziali prodotti finiti</t>
  </si>
  <si>
    <t xml:space="preserve"> - 6102015 - Rimanenze finali prodotti finiti</t>
  </si>
  <si>
    <t xml:space="preserve"> - 6102020 - Svalutazione prodotti finiti</t>
  </si>
  <si>
    <t xml:space="preserve"> - 6102025 - Recupero prec.sval.riman.prod.finiti</t>
  </si>
  <si>
    <t xml:space="preserve"> - 620 - Variazioni lavori in corso su ordinaz.</t>
  </si>
  <si>
    <t xml:space="preserve"> - 6201010 - Rimanenze iniz. lavori in corso ultrann.</t>
  </si>
  <si>
    <t xml:space="preserve"> - 6201015 - Rimanenze fin. lavori in corso ultrann.</t>
  </si>
  <si>
    <t xml:space="preserve"> - 6201020 - Svalutazione lavori in corso ultrann.</t>
  </si>
  <si>
    <t xml:space="preserve"> - 6201510 - Riman. iniz. lav. in corso non ultrann.</t>
  </si>
  <si>
    <t xml:space="preserve"> - 6201515 - Riman. fin. lavori in corso non ultrann.</t>
  </si>
  <si>
    <t xml:space="preserve"> - 6201520 - Svalutaz. lavori in corso non ultrann.</t>
  </si>
  <si>
    <t xml:space="preserve"> - 630 - Incrementi di immobilizzazioni per lav.</t>
  </si>
  <si>
    <t xml:space="preserve"> - 6301003 - Brevetti</t>
  </si>
  <si>
    <t xml:space="preserve"> - 6301006 - Diritti utilizzazione, formule, infor.</t>
  </si>
  <si>
    <t xml:space="preserve"> - 6301009 - Concessioni</t>
  </si>
  <si>
    <t xml:space="preserve"> - 6301012 - Marchi di fabbrica</t>
  </si>
  <si>
    <t xml:space="preserve"> - 6301015 - Spese di avviamento impianti o produz.</t>
  </si>
  <si>
    <t xml:space="preserve"> - 6301022 - Spese di sviluppo</t>
  </si>
  <si>
    <t xml:space="preserve"> - 6301024 - Spese di manutenz., riparaz., ammodern.</t>
  </si>
  <si>
    <t xml:space="preserve"> - 6301027 - Spese sostenute da impr. nuova costituz.</t>
  </si>
  <si>
    <t xml:space="preserve"> - 6301510 - Fabbricati non strumentali</t>
  </si>
  <si>
    <t xml:space="preserve"> - 6301515 - Fabbricati industriali</t>
  </si>
  <si>
    <t xml:space="preserve"> - 6301520 - Impianti</t>
  </si>
  <si>
    <t xml:space="preserve"> - 6301525 - Macchinario</t>
  </si>
  <si>
    <t xml:space="preserve"> - 6301530 - Attrezzature</t>
  </si>
  <si>
    <t xml:space="preserve"> - 6301535 - Mobili</t>
  </si>
  <si>
    <t xml:space="preserve"> - 6301540 - Macchine d'ufficio</t>
  </si>
  <si>
    <t xml:space="preserve"> - 6301545 - Automezzi</t>
  </si>
  <si>
    <t xml:space="preserve"> - 640 - Altri ricavi e proventi</t>
  </si>
  <si>
    <t xml:space="preserve"> - 6400310 - Rivalsa spese trasporto</t>
  </si>
  <si>
    <t xml:space="preserve"> - 6400315 - Rivalsa bolli</t>
  </si>
  <si>
    <t xml:space="preserve"> - 6400320 - Riadd. noli, trasporti, assic. e varie</t>
  </si>
  <si>
    <t xml:space="preserve"> - 6400325 - Riaddebito spese imballaggi</t>
  </si>
  <si>
    <t xml:space="preserve"> - 6400330 - Rimborsi spese  protesti</t>
  </si>
  <si>
    <t xml:space="preserve"> - 6400335 - Rimborsi spese  generico</t>
  </si>
  <si>
    <t xml:space="preserve"> - 6400340 - Rimborso spese d'incasso</t>
  </si>
  <si>
    <t xml:space="preserve"> - 6400345 - Rimborsi spese non tassabili</t>
  </si>
  <si>
    <t xml:space="preserve"> - 6400903 - Util. f.do oscillazione cambi</t>
  </si>
  <si>
    <t xml:space="preserve"> - 6400906 - Util. f.do rischi per lav. navi/aerom.</t>
  </si>
  <si>
    <t xml:space="preserve"> - 6400909 - Util. f.do per spese su beni grat.dev.</t>
  </si>
  <si>
    <t xml:space="preserve"> - 6400912 - Util. f.do per concorsi a premio</t>
  </si>
  <si>
    <t xml:space="preserve"> - 6400915 - Util. f.do rischi di collaudo</t>
  </si>
  <si>
    <t xml:space="preserve"> - 6400918 - Util. f.do rischi di garanzia</t>
  </si>
  <si>
    <t xml:space="preserve"> - 6400921 - Util. f.do recupero ambientale</t>
  </si>
  <si>
    <t xml:space="preserve"> - 6400924 - Util. f.do per oneri e spese future</t>
  </si>
  <si>
    <t xml:space="preserve"> - 6400927 - Util. f.do per manut./ripr.beni di terzi</t>
  </si>
  <si>
    <t xml:space="preserve"> - 6400930 - Util. f.do rischi per controv.leg. in c.</t>
  </si>
  <si>
    <t xml:space="preserve"> - 6401003 - Ril. f.do oscillazione cambi</t>
  </si>
  <si>
    <t xml:space="preserve"> - 6401006 - Ril. f.do rischi per lav. navi/aerom.</t>
  </si>
  <si>
    <t xml:space="preserve"> - 6401009 - Ril. f.do per spese su beni grat.dev.</t>
  </si>
  <si>
    <t xml:space="preserve"> - 6401012 - Ril. f.do per concorsi a premio</t>
  </si>
  <si>
    <t xml:space="preserve"> - 6401015 - Ril. f.do rischi di collaudo</t>
  </si>
  <si>
    <t xml:space="preserve"> - 6401018 - Ril. f.do rischi di garanzia</t>
  </si>
  <si>
    <t xml:space="preserve"> - 6401021 - Ril. f.do recupero ambientale</t>
  </si>
  <si>
    <t xml:space="preserve"> - 6401024 - Ril. f.do per oneri e spese future</t>
  </si>
  <si>
    <t xml:space="preserve"> - 6401027 - Ril. f.do per manut./ripr.beni di terzi</t>
  </si>
  <si>
    <t xml:space="preserve"> - 6401030 - Ril. f.do rischi per controv.leg. in c.</t>
  </si>
  <si>
    <t xml:space="preserve"> - 6401031 - Ril. f.di rischi e oneri incidenza ecc.</t>
  </si>
  <si>
    <t xml:space="preserve"> - 6401203 - Provvigioni attive (gestione accessoria)</t>
  </si>
  <si>
    <t xml:space="preserve"> - 6401206 - Proventi brevetti, marchi, Royalty ecc.</t>
  </si>
  <si>
    <t xml:space="preserve"> - 6401207 - Loc. att.immobili uso a dipendenti</t>
  </si>
  <si>
    <t xml:space="preserve"> - 6401208 - Rimborso spese fabbricati non strum.</t>
  </si>
  <si>
    <t xml:space="preserve"> - 6401209 - Penalità addebitate</t>
  </si>
  <si>
    <t xml:space="preserve"> - 6401210 - Rimb. sp.fabbr.strum./merci (gest. acc.)</t>
  </si>
  <si>
    <t xml:space="preserve"> - 6401211 - Indennizzi ass.perdite beni/merc.ogg.att</t>
  </si>
  <si>
    <t xml:space="preserve"> - 6401212 - Rimborsi, risarcimenti anche assicurat.</t>
  </si>
  <si>
    <t xml:space="preserve"> - 6401213 - Risarcimenti ass.vi per perdita cespiti</t>
  </si>
  <si>
    <t xml:space="preserve"> - 6401214 - Rimborsi spese fabbricati uso dipen.</t>
  </si>
  <si>
    <t xml:space="preserve"> - 6401215 - Abbuoni e arrotondamenti attivi</t>
  </si>
  <si>
    <t xml:space="preserve"> - 6401221 - Ricavi mensa aziendale</t>
  </si>
  <si>
    <t xml:space="preserve"> - 6401222 - Autoconsumo</t>
  </si>
  <si>
    <t xml:space="preserve"> - 6401223 - Ricavi da affitto ramo d'azienda</t>
  </si>
  <si>
    <t xml:space="preserve"> - 6401224 - Ricavi pers.distac.(rec.costi retrib.)</t>
  </si>
  <si>
    <t xml:space="preserve"> - 6401225 - Ricavi pers.distac.(prest. servizi)</t>
  </si>
  <si>
    <t xml:space="preserve"> - 6401226 - Proventi cessione contr. leasing</t>
  </si>
  <si>
    <t xml:space="preserve"> - 6401227 - Mancato preavviso tratt. ai dipendenti</t>
  </si>
  <si>
    <t xml:space="preserve"> - 6401228 - Plusvalenze da alienazioni incidenza ecc</t>
  </si>
  <si>
    <t xml:space="preserve"> - 6401229 - Plusvalenze non interamente tassabili</t>
  </si>
  <si>
    <t xml:space="preserve"> - 640122903 - Plusvalenze alienazione beni tass. 50%</t>
  </si>
  <si>
    <t xml:space="preserve"> - 640122906 - Plusval.alienaz.mezzi trasp.non strum.</t>
  </si>
  <si>
    <t xml:space="preserve"> - 640122907 - Plus.fisc.alienaz.mezzi trasp.non strum</t>
  </si>
  <si>
    <t xml:space="preserve"> - 640122909 - Plusval.alienaz.mezzi trasp.agenti</t>
  </si>
  <si>
    <t xml:space="preserve"> - 640122910 - Plusval.fisc.alienaz.mezzi trasp.agenti</t>
  </si>
  <si>
    <t xml:space="preserve"> - 640122912 - Plus. alienaz.mezzi trasporto dipendenti</t>
  </si>
  <si>
    <t xml:space="preserve"> - 640122913 - Plusval.fisc.alienaz.mezzi trasp.dipend</t>
  </si>
  <si>
    <t xml:space="preserve"> - 640122915 - Plus. alienaz.mezzi trasp. collaboratori</t>
  </si>
  <si>
    <t xml:space="preserve"> - 640122916 - Plus.fisc.alienaz.mezzi trasp.collab.</t>
  </si>
  <si>
    <t xml:space="preserve"> - 640122918 - Plus. alienaz. altri beni telefonia</t>
  </si>
  <si>
    <t xml:space="preserve"> - 640122919 - Plus.fisc. alienaz. altri beni telefonia</t>
  </si>
  <si>
    <t xml:space="preserve"> - 640122920 - Plusvalenze fiscalmente non rilevanti</t>
  </si>
  <si>
    <t xml:space="preserve"> - 6401230 - Plusvalenze attive ordinarie </t>
  </si>
  <si>
    <t xml:space="preserve"> - 6401231 - Plusvalenze fisc. alienazione</t>
  </si>
  <si>
    <t xml:space="preserve"> - 6401232 - Sopravvenienze non interamente tassabili</t>
  </si>
  <si>
    <t xml:space="preserve"> - 640123203 - Sopravv.attive ordinarie tass. 50%</t>
  </si>
  <si>
    <t xml:space="preserve"> - 640123204 - Sopravv.attive fiscalmente non rilevanti</t>
  </si>
  <si>
    <t xml:space="preserve"> - 640123206 - Sopravv.attive mezzi trasp. non strum.</t>
  </si>
  <si>
    <t xml:space="preserve"> - 640123207 - Soprav.attiva fisc.mezzi trasp.non strum</t>
  </si>
  <si>
    <t xml:space="preserve"> - 640123209 - Sopravv.attive mezzi trasp.agenti</t>
  </si>
  <si>
    <t xml:space="preserve"> - 640123210 - Sopravv.attive fisc.mezzi trasp.agenti</t>
  </si>
  <si>
    <t xml:space="preserve"> - 640123212 - Sopravv. attive mezzi trasp. dipendenti</t>
  </si>
  <si>
    <t xml:space="preserve"> - 640123213 - Sopravv.attiva fisc.mezzi trasp.dipend</t>
  </si>
  <si>
    <t xml:space="preserve"> - 640123215 - Sopravv.attive mezzi trasp.collaboratori</t>
  </si>
  <si>
    <t xml:space="preserve"> - 640123216 - Sopravv.attiva fisc.mezzi trasp.collab.</t>
  </si>
  <si>
    <t xml:space="preserve"> - 6401233 - Sopravvenienze attive ordinarie</t>
  </si>
  <si>
    <t xml:space="preserve"> - 6401234 - Sopravvenienze attive fiscali ordinarie</t>
  </si>
  <si>
    <t xml:space="preserve"> - 6401235 - Locazioni attive terreni (ges.acc.)</t>
  </si>
  <si>
    <t xml:space="preserve"> - 6401237 - Loc.att.fabbr.merci/strum.(ges.acc.)</t>
  </si>
  <si>
    <t xml:space="preserve"> - 6401238 - Loc.attive fabbr.non strum(gest.access.)</t>
  </si>
  <si>
    <t xml:space="preserve"> - 6401239 - Riaddebiti vari per beni dati in uso</t>
  </si>
  <si>
    <t xml:space="preserve"> - 6401240 - Sopravvenienze attive di incidenza ecc.</t>
  </si>
  <si>
    <t xml:space="preserve"> - 6401241 - Altri proventi di incidenza eccezionale</t>
  </si>
  <si>
    <t xml:space="preserve"> - 6401242 - Contributi contrattuali</t>
  </si>
  <si>
    <t xml:space="preserve"> - 6401243 - Rettifiche per maggiori ricavi es. prec.</t>
  </si>
  <si>
    <t xml:space="preserve"> - 6401244 - Rettifiche per minori costi eserc. prec.</t>
  </si>
  <si>
    <t xml:space="preserve"> - 6401245 - Ripristini valore precedenti svalutaz.</t>
  </si>
  <si>
    <t xml:space="preserve"> - 6401246 - Utili ass.in part.lavoro/serv.(gest.acc)</t>
  </si>
  <si>
    <t xml:space="preserve"> - 6401247 - Plusvalenze da trasferimenti di azienda</t>
  </si>
  <si>
    <t xml:space="preserve"> - 6401248 - Proventi vari</t>
  </si>
  <si>
    <t xml:space="preserve"> - 6401249 - Plusvalenze da assegnazione di beni</t>
  </si>
  <si>
    <t xml:space="preserve"> - 6401510 - Contributi in c.to esercizio</t>
  </si>
  <si>
    <t xml:space="preserve"> - 6401710 - Contributi in c.to impianti imponibili</t>
  </si>
  <si>
    <t xml:space="preserve"> - 6401715 - Contributi in c.to impianti esenti</t>
  </si>
  <si>
    <t xml:space="preserve"> - 6401810 - Contributi in c.to capitale imponibili</t>
  </si>
  <si>
    <t xml:space="preserve"> - 6401812 - Contributi in c.to capitale esenti</t>
  </si>
  <si>
    <t xml:space="preserve"> - 6401815 - Contributo assunz.dipendenti ordinari</t>
  </si>
  <si>
    <t xml:space="preserve"> - 6402010 - IVA da detrazione forfetaria</t>
  </si>
  <si>
    <t xml:space="preserve"> - 6402110 - Altri ricavi e prov. a soc. controllate</t>
  </si>
  <si>
    <t xml:space="preserve"> - 6402410 - Altri ricavi e proventi soc. collegate</t>
  </si>
  <si>
    <t xml:space="preserve"> - 6402710 - Altri ricavi e prov.a soc.controllanti</t>
  </si>
  <si>
    <t xml:space="preserve"> - 6403010 - Altri ricavi e prov.ad altre soc.gruppo</t>
  </si>
  <si>
    <t xml:space="preserve"> - 6403012 - Premi fedeltà da fornitori</t>
  </si>
  <si>
    <t xml:space="preserve"> - 680 - Costi per materie prime, sussidiarie</t>
  </si>
  <si>
    <t xml:space="preserve"> - 6800710 - Acquisto beni per produzione di servizi</t>
  </si>
  <si>
    <t xml:space="preserve"> - 6801010 - Materie prime c.to acquisti</t>
  </si>
  <si>
    <t xml:space="preserve"> - 6801015 - Semilavorati c.to acquisti</t>
  </si>
  <si>
    <t xml:space="preserve"> - 6801510 - Materie sussidiarie c.to acquisti</t>
  </si>
  <si>
    <t xml:space="preserve"> - 6802010 - Acquisti di materiali di consumo prod.</t>
  </si>
  <si>
    <t xml:space="preserve"> - 680201010 - Acquisti di materiali di consumo prod.</t>
  </si>
  <si>
    <t xml:space="preserve"> - 6802015 - Acquisti di materiali di consumo serv.</t>
  </si>
  <si>
    <t xml:space="preserve"> - 680201510 - Acquisti di materiali di consumo serv.</t>
  </si>
  <si>
    <t xml:space="preserve"> - 680201515 - Acquisti di imballi</t>
  </si>
  <si>
    <t xml:space="preserve"> - 6802020 - Acquisti di materiali di consumo aut.</t>
  </si>
  <si>
    <t xml:space="preserve"> - 680202010 - Carbur. e lubrif. mezzi trasp.strum.</t>
  </si>
  <si>
    <t xml:space="preserve"> - 680202013 - Carbur. e lubrif. taxi, autotrasp., ecc.</t>
  </si>
  <si>
    <t xml:space="preserve"> - 680202015 - Carbur. e lubrif. mezzi trasp.agenti</t>
  </si>
  <si>
    <t xml:space="preserve"> - 680202020 - Carbur.e lubrif.mezzi trasp.non strum.</t>
  </si>
  <si>
    <t xml:space="preserve"> - 680202021 - Carbur.e lubrif.mezzi trasp.uso prom.dip</t>
  </si>
  <si>
    <t xml:space="preserve"> - 680202022 - Carbur.e lubrif.mezzi trasp.uso prom.col</t>
  </si>
  <si>
    <t xml:space="preserve"> - 680202025 - Carburante e lubrificanti indeducibili</t>
  </si>
  <si>
    <t xml:space="preserve"> - 680202030 - Ricambi e access.automezzi strumentali</t>
  </si>
  <si>
    <t xml:space="preserve"> - 680202035 - Ricambi e access.automezzi agenti</t>
  </si>
  <si>
    <t xml:space="preserve"> - 680202040 - Ricambi e access.automezzi non strum.</t>
  </si>
  <si>
    <t xml:space="preserve"> - 680202042 - Ricambi e access.autom. uso prom.dip</t>
  </si>
  <si>
    <t xml:space="preserve"> - 680202043 - Ricambi e access.autom. uso prom.col.</t>
  </si>
  <si>
    <t xml:space="preserve"> - 680202045 - Ricambi e access. automezzi inded.</t>
  </si>
  <si>
    <t xml:space="preserve"> - 6802025 - Acquisti materiali di consumo manutenz.</t>
  </si>
  <si>
    <t xml:space="preserve"> - 680202510 - Materiali manutenzioni terreni e fabbr.</t>
  </si>
  <si>
    <t xml:space="preserve"> - 680202515 - Materiali manutenzioni impianti e macch.</t>
  </si>
  <si>
    <t xml:space="preserve"> - 680202520 - Materiali manutenzioni attrezzature </t>
  </si>
  <si>
    <t xml:space="preserve"> - 680202525 - Materiali manutenzioni altri beni mat.</t>
  </si>
  <si>
    <t xml:space="preserve"> - 680202530 - Cancelleria e stampati</t>
  </si>
  <si>
    <t xml:space="preserve"> - 6802030 - Acquisti di altri materiali di consumo</t>
  </si>
  <si>
    <t xml:space="preserve"> - 680203010 - Indumenti di lavoro</t>
  </si>
  <si>
    <t xml:space="preserve"> - 680203015 - Materiale di antinfortunistica</t>
  </si>
  <si>
    <t xml:space="preserve"> - 680203020 - Combustibile per riscaldamento</t>
  </si>
  <si>
    <t xml:space="preserve"> - 680203022 - Materiale ufficio - elettrico</t>
  </si>
  <si>
    <t xml:space="preserve"> - 680203023 - Materiale ufficio - informatico</t>
  </si>
  <si>
    <t xml:space="preserve"> - 680203024 - Materiale ufficio - igiene e pulizia</t>
  </si>
  <si>
    <t xml:space="preserve"> - 680203025 - Acquisto bigl. lotteria per rivendita</t>
  </si>
  <si>
    <t xml:space="preserve"> - 680203030 - Acquisto generi monopolio per rivendita</t>
  </si>
  <si>
    <t xml:space="preserve"> - 680203035 - Acquisto carburanti lubrif.per rivendita</t>
  </si>
  <si>
    <t xml:space="preserve"> - 680203040 - Acquisto di giornali per la rivendita</t>
  </si>
  <si>
    <t xml:space="preserve"> - 680203045 - Acquisto schede tel. per la rivendita</t>
  </si>
  <si>
    <t xml:space="preserve"> - 6802510 - Acquisti di merci</t>
  </si>
  <si>
    <t xml:space="preserve"> - 6802512 - Acquisti di merci (ventilazione)</t>
  </si>
  <si>
    <t xml:space="preserve"> - 6802515 - Acquisti di prodotti finiti</t>
  </si>
  <si>
    <t xml:space="preserve"> - 6802520 - Acquisti di beni &lt;= € 516,46 ded. 100%</t>
  </si>
  <si>
    <t xml:space="preserve"> - 6802521 - Acquisti di beni &lt;= € 516,46 ded. 20%</t>
  </si>
  <si>
    <t xml:space="preserve"> - 6802525 - Acquisti di beni &lt;= € 516,46 ded. 50%</t>
  </si>
  <si>
    <t xml:space="preserve"> - 6802530 - Acquisti di beni &lt;= € 516,46 ded. 80%</t>
  </si>
  <si>
    <t xml:space="preserve"> - 6802532 - Acq. attrezzatura varia e minuta</t>
  </si>
  <si>
    <t xml:space="preserve"> - 6802535 - Materiali manutenz. immobili non strum.</t>
  </si>
  <si>
    <t xml:space="preserve"> - 6802536 - Acquisti di beni non deducibili</t>
  </si>
  <si>
    <t xml:space="preserve"> - 6803010 - Acq. di materie prime da paesi fisc. ag.</t>
  </si>
  <si>
    <t xml:space="preserve"> - 6803015 - Acq. mat. sussidiarie da paesi fisc. ag.</t>
  </si>
  <si>
    <t xml:space="preserve"> - 6803020 - Acq. mat. di consumo da paesi fisc. ag. </t>
  </si>
  <si>
    <t xml:space="preserve"> - 6803025 - Acquisti di merci da paesi a fisc. agev.</t>
  </si>
  <si>
    <t xml:space="preserve"> - 6803510 - Acq. di materiali da controllate</t>
  </si>
  <si>
    <t xml:space="preserve"> - 6803515 - Acq. di materiali da collegate</t>
  </si>
  <si>
    <t xml:space="preserve"> - 6803520 - Acq. di materiali da controllanti</t>
  </si>
  <si>
    <t xml:space="preserve"> - 6803525 - Acq. di materiali da altre soc. gruppo</t>
  </si>
  <si>
    <t xml:space="preserve"> - 6804010 - Oneri accessori - Dazi doganali</t>
  </si>
  <si>
    <t xml:space="preserve"> - 6804015 - Oneri accessori - Noli ed assicurazioni</t>
  </si>
  <si>
    <t xml:space="preserve"> - 6804510 - Rettifiche acquisti di materiali</t>
  </si>
  <si>
    <t xml:space="preserve"> - 6804515 - Resi acquisti di materiali</t>
  </si>
  <si>
    <t xml:space="preserve"> - 6804520 - Sconti su acquisti di materiali</t>
  </si>
  <si>
    <t xml:space="preserve"> - 6804525 - Abbuoni su acquisti di materiali</t>
  </si>
  <si>
    <t xml:space="preserve"> - 6804530 - Premi su acquisti di materiali</t>
  </si>
  <si>
    <t xml:space="preserve"> - 6804540 - Resi, sconti, premi,variaz. su acq.merce</t>
  </si>
  <si>
    <t xml:space="preserve"> - 690 - Costi per servizi</t>
  </si>
  <si>
    <t xml:space="preserve"> - 6900310 - Lavorazioni esterne per la produzione</t>
  </si>
  <si>
    <t xml:space="preserve"> - 6900610 - Lavorazioni esterne commerciali</t>
  </si>
  <si>
    <t xml:space="preserve"> - 6900910 - Servizi esterni</t>
  </si>
  <si>
    <t xml:space="preserve"> - 6900920 - Costi produz.servizi e appalti a terzi</t>
  </si>
  <si>
    <t xml:space="preserve"> - 6901201 - Costi altri servizi</t>
  </si>
  <si>
    <t xml:space="preserve"> - 6901202 - Altri costi per automezzi strumentali</t>
  </si>
  <si>
    <t xml:space="preserve"> - 6901203 - Altri costi per automezzi agenti</t>
  </si>
  <si>
    <t xml:space="preserve"> - 6901204 - Altri costi per automezzi non strument.</t>
  </si>
  <si>
    <t xml:space="preserve"> - 6901205 - Trasporto di terzi</t>
  </si>
  <si>
    <t xml:space="preserve"> - 6901206 - Altri costi per automezzi uso prom. dip.</t>
  </si>
  <si>
    <t xml:space="preserve"> - 6901207 - Altri costi per automezzi uso prom.coll.</t>
  </si>
  <si>
    <t xml:space="preserve"> - 6901208 - Altri costi per automezzi indeducibili</t>
  </si>
  <si>
    <t xml:space="preserve"> - 6901209 - Costi altri servizi indeducibili</t>
  </si>
  <si>
    <t xml:space="preserve"> - 6901210 - Facchinaggio e manovalanza</t>
  </si>
  <si>
    <t xml:space="preserve"> - 6901215 - Servizi di immagazzinaggio</t>
  </si>
  <si>
    <t xml:space="preserve"> - 6901216 - Collaborazioni a progetto aff.attività </t>
  </si>
  <si>
    <t xml:space="preserve"> - 6901217 - INPS collaboraz. a progetto affer. att.</t>
  </si>
  <si>
    <t xml:space="preserve"> - 6901218 - INAIL collaborazioni a progetto aff.att.</t>
  </si>
  <si>
    <t xml:space="preserve"> - 6901219 - INAIL collaboraz. a prog. non aff. att.</t>
  </si>
  <si>
    <t xml:space="preserve"> - 6901220 - Lav. interinale oneri retrib. e contrib.</t>
  </si>
  <si>
    <t xml:space="preserve"> - 6901221 - Rimb.sp.e indenn.coll.a prog. aff.att.</t>
  </si>
  <si>
    <t xml:space="preserve"> - 6901222 - Lavoro interinale – costo del servizio</t>
  </si>
  <si>
    <t xml:space="preserve"> - 6901223 - INAIL lavoro interinale</t>
  </si>
  <si>
    <t xml:space="preserve"> - 6901224 - INAIL titolare/soci</t>
  </si>
  <si>
    <t xml:space="preserve"> - 6901225 - Servizi di moviment. materiali interna</t>
  </si>
  <si>
    <t xml:space="preserve"> - 6901226 - INAIL coadiuvanti ed altri collaboratori</t>
  </si>
  <si>
    <t xml:space="preserve"> - 6901227 - Collaborazioni a progetto non aff.att.</t>
  </si>
  <si>
    <t xml:space="preserve"> - 6901228 - INPS collab. a progetto non aff. att.</t>
  </si>
  <si>
    <t xml:space="preserve"> - 6901229 - Rimb.e indenn.collab.a prog.non aff.att.</t>
  </si>
  <si>
    <t xml:space="preserve"> - 6901230 - Servizi per acquisti</t>
  </si>
  <si>
    <t xml:space="preserve"> - 6901235 - Servizi di importazione</t>
  </si>
  <si>
    <t xml:space="preserve"> - 6901240 - Analisi e prove di laboratorio</t>
  </si>
  <si>
    <t xml:space="preserve"> - 6901244 - Spese di sviluppo</t>
  </si>
  <si>
    <t xml:space="preserve"> - 6901245 - Studi e ricerche</t>
  </si>
  <si>
    <t xml:space="preserve"> - 6901246 - Spese servizi immobili non strumentali</t>
  </si>
  <si>
    <t xml:space="preserve"> - 6901247 - Perizie di stima</t>
  </si>
  <si>
    <t xml:space="preserve"> - 6901248 - Spese condomin. immobili strum. propri</t>
  </si>
  <si>
    <t xml:space="preserve"> - 6901249 - Spese condomin. immob. non strum. propri</t>
  </si>
  <si>
    <t xml:space="preserve"> - 6901250 - Smaltimento rifiuti</t>
  </si>
  <si>
    <t xml:space="preserve"> - 6901255 - CONAI</t>
  </si>
  <si>
    <t xml:space="preserve"> - 6901270 - Spese certificazione qualità</t>
  </si>
  <si>
    <t xml:space="preserve"> - 6901275 - Spese per la sicurezza sul lavoro</t>
  </si>
  <si>
    <t xml:space="preserve"> - 6901280 - Servizi di pulizia impianti e capannoni</t>
  </si>
  <si>
    <t xml:space="preserve"> - 6901285 - Servizi di sorveglianza impianti e cap.</t>
  </si>
  <si>
    <t xml:space="preserve"> - 6901290 - Royalties, diritti d'autore e brevetti</t>
  </si>
  <si>
    <t xml:space="preserve"> - 6901295 - Servizi di lavanderia indumenti lavoro</t>
  </si>
  <si>
    <t xml:space="preserve"> - 6901510 - Canoni periodici di manutenzione</t>
  </si>
  <si>
    <t xml:space="preserve"> - 690151010 - Canoni periodici di manut. terreni/fabb.</t>
  </si>
  <si>
    <t xml:space="preserve"> - 690151015 - Canoni periodici di manut. imp./macc.</t>
  </si>
  <si>
    <t xml:space="preserve"> - 690151020 - Canoni periodici di manut. attrezzature</t>
  </si>
  <si>
    <t xml:space="preserve"> - 690151025 - Canoni periodici di manut. altri beni</t>
  </si>
  <si>
    <t xml:space="preserve"> - 6901515 - Spese di manutenzione</t>
  </si>
  <si>
    <t xml:space="preserve"> - 690151510 - Spese manutenz. terreni e fabbricati</t>
  </si>
  <si>
    <t xml:space="preserve"> - 690151515 - Spese manutenz. impianti e macchinari</t>
  </si>
  <si>
    <t xml:space="preserve"> - 690151520 - Spese manutenz. attrezzature</t>
  </si>
  <si>
    <t xml:space="preserve"> - 690151525 - Spese manutenz. altri beni deducibili</t>
  </si>
  <si>
    <t xml:space="preserve"> - 690151527 - Spese manutenz. altri beni telefonia</t>
  </si>
  <si>
    <t xml:space="preserve"> - 690151528 - Spese manutenz. imprese siderurgiche</t>
  </si>
  <si>
    <t xml:space="preserve"> - 690151529 - Spese manutenz. imprese estrattive</t>
  </si>
  <si>
    <t xml:space="preserve"> - 6901520 - Spese manutenz. automezzi</t>
  </si>
  <si>
    <t xml:space="preserve"> - 690152010 - Manutenzione automezzi ded. 100%</t>
  </si>
  <si>
    <t xml:space="preserve"> - 690152012 - Manut.mezzi autotrasportatori (lim. 25%)</t>
  </si>
  <si>
    <t xml:space="preserve"> - 690152015 - Manutenzione automezzi agenti</t>
  </si>
  <si>
    <t xml:space="preserve"> - 690152020 - Manutenzione automezzi non strum.</t>
  </si>
  <si>
    <t xml:space="preserve"> - 690152022 - Manutenzione automezzi uso prom.dip.</t>
  </si>
  <si>
    <t xml:space="preserve"> - 690152023 - Manutenzione automezzi uso prom.col.</t>
  </si>
  <si>
    <t xml:space="preserve"> - 690152025 - Manutenzione automezzi indeducibile</t>
  </si>
  <si>
    <t xml:space="preserve"> - 6901525 - Altre spese di manutenzione</t>
  </si>
  <si>
    <t xml:space="preserve"> - 690152510 - Riparazioni e manutenzioni diverse</t>
  </si>
  <si>
    <t xml:space="preserve"> - 690152515 - Manutenzione su beni di terzi deduc. 50%</t>
  </si>
  <si>
    <t xml:space="preserve"> - 690152517 - Manutenzione su beni di terzi deduc. 80%</t>
  </si>
  <si>
    <t xml:space="preserve"> - 690152520 - Manutenzioni su beni di terzi ded. 100%</t>
  </si>
  <si>
    <t xml:space="preserve"> - 690152525 - Manut. su automezzi di terzi non strum.</t>
  </si>
  <si>
    <t xml:space="preserve"> - 690152530 - Manut. automezzi di terzi uso prom. dip.</t>
  </si>
  <si>
    <t xml:space="preserve"> - 690152535 - Manut. automezzi di terzi agenti</t>
  </si>
  <si>
    <t xml:space="preserve"> - 6901810 - Consulenze e prestazioni tecniche</t>
  </si>
  <si>
    <t xml:space="preserve"> - 690181010 - Servizi di progettazione</t>
  </si>
  <si>
    <t xml:space="preserve"> - 690181015 - Consulenze e collaborazioni tecniche</t>
  </si>
  <si>
    <t xml:space="preserve"> - 690181020 - Consulenza informatica</t>
  </si>
  <si>
    <t xml:space="preserve"> - 690181030 - Contributi previdenziali collab. tec.</t>
  </si>
  <si>
    <t xml:space="preserve"> - 6901815 - Consulenze e prestazioni commerciali</t>
  </si>
  <si>
    <t xml:space="preserve"> - 690181510 - Consulenze commerciali</t>
  </si>
  <si>
    <t xml:space="preserve"> - 690181515 - Provvigioni occasionali</t>
  </si>
  <si>
    <t xml:space="preserve"> - 690181520 - Provvigioni a intermediari</t>
  </si>
  <si>
    <t xml:space="preserve"> - 690181525 - Rimborso spese ad agenti</t>
  </si>
  <si>
    <t xml:space="preserve"> - 690181530 - Contributi Enasarco</t>
  </si>
  <si>
    <t xml:space="preserve"> - 690181535 - Indennità suppletiva clientela</t>
  </si>
  <si>
    <t xml:space="preserve"> - 690181540 - Incentivi di vendita</t>
  </si>
  <si>
    <t xml:space="preserve"> - 690181550 - Contributi previdenziali consul.comm.</t>
  </si>
  <si>
    <t xml:space="preserve"> - 6901820 - Consulenze legali, fiscali ed amministr.</t>
  </si>
  <si>
    <t xml:space="preserve"> - 690182010 - Consulenze legali</t>
  </si>
  <si>
    <t xml:space="preserve"> - 690182015 - Prestazioni notarili</t>
  </si>
  <si>
    <t xml:space="preserve"> - 690182020 - Consulenza amministrativa</t>
  </si>
  <si>
    <t xml:space="preserve"> - 690182025 - Consulenza fiscale e societaria</t>
  </si>
  <si>
    <t xml:space="preserve"> - 690182030 - Consulenza del lavoro</t>
  </si>
  <si>
    <t xml:space="preserve"> - 690182037 - Consulenze contabil., paghe e dich.fisc.</t>
  </si>
  <si>
    <t xml:space="preserve"> - 690182040 - Collaborazioni occasionali aff. attività</t>
  </si>
  <si>
    <t xml:space="preserve"> - 690182041 - Collaborazioni occasionali non aff. att.</t>
  </si>
  <si>
    <t xml:space="preserve"> - 690182042 - Rimborsi spese a profess. non aff.att.</t>
  </si>
  <si>
    <t xml:space="preserve"> - 690182048 - Contributi INPS su coll.occas.afferenti</t>
  </si>
  <si>
    <t xml:space="preserve"> - 690182049 - Contributi INPS su coll.occas.non aff.</t>
  </si>
  <si>
    <t xml:space="preserve"> - 6901822 - Consulenze organizzative</t>
  </si>
  <si>
    <t xml:space="preserve"> - 690182210 - Consulenze organizzative</t>
  </si>
  <si>
    <t xml:space="preserve"> - 6901825 - Servizi amministrativi e finanziari</t>
  </si>
  <si>
    <t xml:space="preserve"> - 690182510 - Servizi di elaborazione dati contabili</t>
  </si>
  <si>
    <t xml:space="preserve"> - 690182515 - Servizi di elaborazione paghe</t>
  </si>
  <si>
    <t xml:space="preserve"> - 690182517 - Servizi di elaborazione dichiaraz. fisc.</t>
  </si>
  <si>
    <t xml:space="preserve"> - 690182520 - Spese e servizi bancari (non finanziari)</t>
  </si>
  <si>
    <t xml:space="preserve"> - 690182525 - Servizi di recupero crediti</t>
  </si>
  <si>
    <t xml:space="preserve"> - 6902110 - Pubblicità e propaganda</t>
  </si>
  <si>
    <t xml:space="preserve"> - 6902115 - Fiere, mostre e convegni</t>
  </si>
  <si>
    <t xml:space="preserve"> - 6902120 - Spese per informazioni commerciali</t>
  </si>
  <si>
    <t xml:space="preserve"> - 6902125 - Ricerche di mercato</t>
  </si>
  <si>
    <t xml:space="preserve"> - 6902130 - Sponsorizzazioni</t>
  </si>
  <si>
    <t xml:space="preserve"> - 6902135 - Servizi fotografici</t>
  </si>
  <si>
    <t xml:space="preserve"> - 6902410 - Costi per servizi di utenze</t>
  </si>
  <si>
    <t xml:space="preserve"> - 690241003 - Somministrazione energia elettrica</t>
  </si>
  <si>
    <t xml:space="preserve"> - 690241004 - Energia elettr. prod. e forza motrice</t>
  </si>
  <si>
    <t xml:space="preserve"> - 690241005 - Sommin. energia elettrica ded. 50%</t>
  </si>
  <si>
    <t xml:space="preserve"> - 690241006 - Spese telefoni/fax</t>
  </si>
  <si>
    <t xml:space="preserve"> - 690241009 - Spese telefoni cellulari</t>
  </si>
  <si>
    <t xml:space="preserve"> - 690241012 - Servizi collegamento dati/Internet</t>
  </si>
  <si>
    <t xml:space="preserve"> - 690241013 - Spese telefoniche interamente deducibili</t>
  </si>
  <si>
    <t xml:space="preserve"> - 690241015 - Spese postali e bollati</t>
  </si>
  <si>
    <t xml:space="preserve"> - 690241018 - Spese per corrieri</t>
  </si>
  <si>
    <t xml:space="preserve"> - 690241021 - Somministrazione gas</t>
  </si>
  <si>
    <t xml:space="preserve"> - 690241022 - Somministrazione gas ded. 50%</t>
  </si>
  <si>
    <t xml:space="preserve"> - 690241024 - Fornitura acqua</t>
  </si>
  <si>
    <t xml:space="preserve"> - 690241025 - Fornitura acqua ded. 50%</t>
  </si>
  <si>
    <t xml:space="preserve"> - 690241027 - Spese riscaldamento</t>
  </si>
  <si>
    <t xml:space="preserve"> - 690241028 - Spese riscaldamento ded. 50%</t>
  </si>
  <si>
    <t xml:space="preserve"> - 6902415 - Assicurazioni</t>
  </si>
  <si>
    <t xml:space="preserve"> - 690241503 - Assicurazione fabbricati</t>
  </si>
  <si>
    <t xml:space="preserve"> - 690241506 - Assicurazioni automezzi ded. 100%</t>
  </si>
  <si>
    <t xml:space="preserve"> - 690241509 - Assicurazioni automezzi agenti</t>
  </si>
  <si>
    <t xml:space="preserve"> - 690241510 - Assicurazioni automezzi uso prom.dip.</t>
  </si>
  <si>
    <t xml:space="preserve"> - 690241511 - Assicurazioni automezzi uso prom.col.</t>
  </si>
  <si>
    <t xml:space="preserve"> - 690241512 - Assicurazioni automezzi non strum.</t>
  </si>
  <si>
    <t xml:space="preserve"> - 690241515 - Assicurazioni automezzi indeducibili</t>
  </si>
  <si>
    <t xml:space="preserve"> - 690241518 - Assicurazione per responsabilità civile</t>
  </si>
  <si>
    <t xml:space="preserve"> - 690241521 - Polizze fidejussorie</t>
  </si>
  <si>
    <t xml:space="preserve"> - 690241524 - Altre assicurazioni deducibili</t>
  </si>
  <si>
    <t xml:space="preserve"> - 690241527 - Altre assicurazioni parzialmente ded.</t>
  </si>
  <si>
    <t xml:space="preserve"> - 690241530 - Altre assicurazioni indeducibili</t>
  </si>
  <si>
    <t xml:space="preserve"> - 6902420 - Altri servizi generali</t>
  </si>
  <si>
    <t xml:space="preserve"> - 690242010 - Servizi di pulizia uffici</t>
  </si>
  <si>
    <t xml:space="preserve"> - 690242011 - Servizi di pulizia ded. 50%</t>
  </si>
  <si>
    <t xml:space="preserve"> - 690242015 - Servizi di vigilanza uffici</t>
  </si>
  <si>
    <t xml:space="preserve"> - 690242020 - Spese di ricerca del personale</t>
  </si>
  <si>
    <t xml:space="preserve"> - 6902425 - Compensi amministratori e sindaci</t>
  </si>
  <si>
    <t xml:space="preserve"> - 690242510 - Emol.amministratori corrisp.non ded.IRAP</t>
  </si>
  <si>
    <t xml:space="preserve"> - 690242512 - Emolum. amministratori corrisp. ded.IRAP</t>
  </si>
  <si>
    <t xml:space="preserve"> - 690242515 - Emol.amministratori non corr.non dedIRAP</t>
  </si>
  <si>
    <t xml:space="preserve"> - 690242516 - Emolum.amministratori non corr. ded.IRAP</t>
  </si>
  <si>
    <t xml:space="preserve"> - 690242520 - Emolumenti collegio sindacale ded. IRAP</t>
  </si>
  <si>
    <t xml:space="preserve"> - 690242521 - Emolumenti collegio sind. non ded. IRAP</t>
  </si>
  <si>
    <t xml:space="preserve"> - 690242525 - Rimborsi spese amministratori</t>
  </si>
  <si>
    <t xml:space="preserve"> - 690242530 - Rimborsi spese collegio sindacale</t>
  </si>
  <si>
    <t xml:space="preserve"> - 690242540 - Contributi previdenziali amministratori</t>
  </si>
  <si>
    <t xml:space="preserve"> - 690242541 - Contributi INAIL amministratori</t>
  </si>
  <si>
    <t xml:space="preserve"> - 690242545 - Contributi previdenziali sindaci</t>
  </si>
  <si>
    <t xml:space="preserve"> - 6902430 - Compensi società di revisione</t>
  </si>
  <si>
    <t xml:space="preserve"> - 690243010 - Compensi revisione contabile</t>
  </si>
  <si>
    <t xml:space="preserve"> - 690243020 - Rimborsi spese società di revisione</t>
  </si>
  <si>
    <t xml:space="preserve"> - 6902710 - Aggiornamenti professionali dipendenti</t>
  </si>
  <si>
    <t xml:space="preserve"> - 6902715 - Rimborsi spese dipendenti viaggi</t>
  </si>
  <si>
    <t xml:space="preserve"> - 6902720 - Rimborsi spese dipendenti non deducibili</t>
  </si>
  <si>
    <t xml:space="preserve"> - 6902725 - Servizi mensa o ticket restaurant</t>
  </si>
  <si>
    <t xml:space="preserve"> - 6902730 - Visite mediche dipendenti</t>
  </si>
  <si>
    <t xml:space="preserve"> - 6902735 - Circoli ricreativi</t>
  </si>
  <si>
    <t xml:space="preserve"> - 6902740 - Asili nido e colonie per bambini</t>
  </si>
  <si>
    <t xml:space="preserve"> - 6902745 - Commissioni e spese carte di credito</t>
  </si>
  <si>
    <t xml:space="preserve"> - 6903310 - Spese viaggio dipendenti e cococo</t>
  </si>
  <si>
    <t xml:space="preserve"> - 6903311 - Spese viaggio per ospitalità</t>
  </si>
  <si>
    <t xml:space="preserve"> - 6903312 - Altre spese di viaggio</t>
  </si>
  <si>
    <t xml:space="preserve"> - 6903314 - Spese vitto/alloggio per ospitalità</t>
  </si>
  <si>
    <t xml:space="preserve"> - 6903315 - Altre spese vitto e alloggio</t>
  </si>
  <si>
    <t xml:space="preserve"> - 6903316 - Spese vitto e alloggio (rappresentanza)</t>
  </si>
  <si>
    <t xml:space="preserve"> - 6903317 - Rimb.spese dipend./cococo vitto alloggio</t>
  </si>
  <si>
    <t xml:space="preserve"> - 6903318 - Spese vitto e alloggio indeducibili</t>
  </si>
  <si>
    <t xml:space="preserve"> - 6903320 - Spese di rappresentanza deducibili</t>
  </si>
  <si>
    <t xml:space="preserve"> - 6903321 - Spese di rappresentanza non deducibili</t>
  </si>
  <si>
    <t xml:space="preserve"> - 6903328 - Indennità chilometriche dipendenti</t>
  </si>
  <si>
    <t xml:space="preserve"> - 6903329 - Indennità chilometriche amministratori</t>
  </si>
  <si>
    <t xml:space="preserve"> - 6903330 - Pedaggi autostradali autom.strum.</t>
  </si>
  <si>
    <t xml:space="preserve"> - 6903331 - Pedaggi autostradali autom.agenti</t>
  </si>
  <si>
    <t xml:space="preserve"> - 6903332 - Pedaggi autostradali autom.non strum.</t>
  </si>
  <si>
    <t xml:space="preserve"> - 6903333 - Pedaggi autostradali indeducibili</t>
  </si>
  <si>
    <t xml:space="preserve"> - 6903335 - Rimborsi spese indeducibili</t>
  </si>
  <si>
    <t xml:space="preserve"> - 6903336 - Pedaggi autostradali autom.uso prom.dip.</t>
  </si>
  <si>
    <t xml:space="preserve"> - 6903337 - Pedaggi autostradali autom.uso prom.col.</t>
  </si>
  <si>
    <t xml:space="preserve"> - 6903610 - Costi per servizi da paesi a fisc. agev.</t>
  </si>
  <si>
    <t xml:space="preserve"> - 6903910 - Costi per servizi da controllate</t>
  </si>
  <si>
    <t xml:space="preserve"> - 6903915 - Costi per servizi da collegate</t>
  </si>
  <si>
    <t xml:space="preserve"> - 6903920 - Costi per servizi da controllanti</t>
  </si>
  <si>
    <t xml:space="preserve"> - 6903925 - Costi per servizi da altre soc. gruppo</t>
  </si>
  <si>
    <t xml:space="preserve"> - 700 - Costi per godimento beni di terzi</t>
  </si>
  <si>
    <t xml:space="preserve"> - 7001010 - Affitti e locazioni immobili</t>
  </si>
  <si>
    <t xml:space="preserve"> - 7001015 - Affitti e locazioni immobili ded. 50%</t>
  </si>
  <si>
    <t xml:space="preserve"> - 7001020 - Spese condominiali</t>
  </si>
  <si>
    <t xml:space="preserve"> - 7001025 - Spese condominiali deducibili al 50%</t>
  </si>
  <si>
    <t xml:space="preserve"> - 7001030 - Oneri accessori</t>
  </si>
  <si>
    <t xml:space="preserve"> - 7001035 - Oneri accessori deducibili al 50%</t>
  </si>
  <si>
    <t xml:space="preserve"> - 7001040 - Affitti e oneri accessori indeducibili</t>
  </si>
  <si>
    <t xml:space="preserve"> - 7001510 - Noleggi/costi godimento auto 100%</t>
  </si>
  <si>
    <t xml:space="preserve"> - 7001515 - Noleggi/costi godimento auto agenti</t>
  </si>
  <si>
    <t xml:space="preserve"> - 7001520 - Noleggi/costi godimento auto non strum.</t>
  </si>
  <si>
    <t xml:space="preserve"> - 7001522 - Noleggi/costi godimento auto uso pr.dip.</t>
  </si>
  <si>
    <t xml:space="preserve"> - 7001523 - Noleggi/costi godimento auto uso pr.col.</t>
  </si>
  <si>
    <t xml:space="preserve"> - 7001525 - Noleggi/costi godimento auto inded.</t>
  </si>
  <si>
    <t xml:space="preserve"> - 7002010 - Noleggi altri beni</t>
  </si>
  <si>
    <t xml:space="preserve"> - 7002018 - Noleggi/locazioni telefoni/fax</t>
  </si>
  <si>
    <t xml:space="preserve"> - 7002510 - Leasing automezzi  ded. 100%</t>
  </si>
  <si>
    <t xml:space="preserve"> - 7002515 - Leasing automezzi  agenti</t>
  </si>
  <si>
    <t xml:space="preserve"> - 7002520 - Leasing automezzi  non strum.</t>
  </si>
  <si>
    <t xml:space="preserve"> - 7002522 - Leasing automezzi  uso prom. dip.</t>
  </si>
  <si>
    <t xml:space="preserve"> - 7002523 - Leasing automezzi  uso prom. col.</t>
  </si>
  <si>
    <t xml:space="preserve"> - 7002525 - Leasing automezzi  indeducibili</t>
  </si>
  <si>
    <t xml:space="preserve"> - 7003010 - Leasing operativi immobili</t>
  </si>
  <si>
    <t xml:space="preserve"> - 7003012 - Inter.ded.canoni leasing beni imm.(IAS)</t>
  </si>
  <si>
    <t xml:space="preserve"> - 7003013 - Leasing immobili ded. al 50%</t>
  </si>
  <si>
    <t xml:space="preserve"> - 7003015 - Leasing operativi altri beni</t>
  </si>
  <si>
    <t xml:space="preserve"> - 7003020 - Inter.ded.canoni leasing beni mob. (IAS)</t>
  </si>
  <si>
    <t xml:space="preserve"> - 7003025 - Spese varie su canoni leasing deducibili</t>
  </si>
  <si>
    <t xml:space="preserve"> - 7003510 - Leasing finanziari immobili</t>
  </si>
  <si>
    <t xml:space="preserve"> - 7003515 - Leasing altri beni</t>
  </si>
  <si>
    <t xml:space="preserve"> - 7004010 - Affitti di azienda</t>
  </si>
  <si>
    <t xml:space="preserve"> - 7004015 - Royalty</t>
  </si>
  <si>
    <t xml:space="preserve"> - 7004020 - Know How</t>
  </si>
  <si>
    <t xml:space="preserve"> - 7004025 - Brevetti</t>
  </si>
  <si>
    <t xml:space="preserve"> - 7004030 - Costi periodici licenza d'uso software</t>
  </si>
  <si>
    <t xml:space="preserve"> - 7004510 - Affitti e locazioni immobili dati in uso</t>
  </si>
  <si>
    <t xml:space="preserve"> - 7004515 - Leasing beni dati in uso</t>
  </si>
  <si>
    <t xml:space="preserve"> - 7005010 - Costi godimento beni da controllate</t>
  </si>
  <si>
    <t xml:space="preserve"> - 7005015 - Costi godimento beni da collegate</t>
  </si>
  <si>
    <t xml:space="preserve"> - 7005020 - Costi godimento beni da controllanti</t>
  </si>
  <si>
    <t xml:space="preserve"> - 7005025 - Costi godimento beni da altre società</t>
  </si>
  <si>
    <t xml:space="preserve"> - 710 - Costi per il personale</t>
  </si>
  <si>
    <t xml:space="preserve"> - 7101010 - Retribuzione del personale dipendente</t>
  </si>
  <si>
    <t xml:space="preserve"> - 7101011 - Retribuzioni apprendisti e disabili</t>
  </si>
  <si>
    <t xml:space="preserve"> - 7101012 - Retrib. dipend. contr. di inserimento</t>
  </si>
  <si>
    <t xml:space="preserve"> - 7101013 - Retrib. dipend. att. ricerca e sviluppo</t>
  </si>
  <si>
    <t xml:space="preserve"> - 7101015 - Retribuzione personale in natura</t>
  </si>
  <si>
    <t xml:space="preserve"> - 7101020 - Bonus a personale</t>
  </si>
  <si>
    <t xml:space="preserve"> - 7101025 - Acc.to 13°/14° personale</t>
  </si>
  <si>
    <t xml:space="preserve"> - 7101026 - Acc.to 13°/14° apprendisti e disabili</t>
  </si>
  <si>
    <t xml:space="preserve"> - 7101027 - Acc.to 13°/14° contratti di inserim.</t>
  </si>
  <si>
    <t xml:space="preserve"> - 7101028 - Acc.to 13°/14° att. ricerca svil.</t>
  </si>
  <si>
    <t xml:space="preserve"> - 7101030 - Acc.to ferie maturate personale</t>
  </si>
  <si>
    <t xml:space="preserve"> - 7101031 - Acc.to ferie maturate apprend.e disabili</t>
  </si>
  <si>
    <t xml:space="preserve"> - 7101032 - Acc.to ferie maturate contratti inserim.</t>
  </si>
  <si>
    <t xml:space="preserve"> - 7101033 - Acc.to ferie maturate att. ricerca svil.</t>
  </si>
  <si>
    <t xml:space="preserve"> - 7101035 - Acc.to premi contrattuali personale</t>
  </si>
  <si>
    <t xml:space="preserve"> - 7101040 - Mobilità personale</t>
  </si>
  <si>
    <t xml:space="preserve"> - 7101045 - Arrot. att./pass. su retribuz.</t>
  </si>
  <si>
    <t xml:space="preserve"> - 7101510 - Oneri sociali personale</t>
  </si>
  <si>
    <t xml:space="preserve"> - 7101515 - INPS</t>
  </si>
  <si>
    <t xml:space="preserve"> - 710151510 - INPS - dipendenti</t>
  </si>
  <si>
    <t xml:space="preserve"> - 710151511 - INPS - apprendisti e disabili</t>
  </si>
  <si>
    <t xml:space="preserve"> - 710151512 - INPS - contratti di inserimento</t>
  </si>
  <si>
    <t xml:space="preserve"> - 710151513 - INPS - attività di ricerca e sviluppo</t>
  </si>
  <si>
    <t xml:space="preserve"> - 7101517 - Altri enti previdenziali e assistenziali</t>
  </si>
  <si>
    <t xml:space="preserve"> - 710151710 - Contributi FASI dirigenti</t>
  </si>
  <si>
    <t xml:space="preserve"> - 710151715 - Contributi Fondo EST</t>
  </si>
  <si>
    <t xml:space="preserve"> - 710151720 - Contributi Enti bilaterali</t>
  </si>
  <si>
    <t xml:space="preserve"> - 710151725 - Contributi previd.assistenz. altre casse</t>
  </si>
  <si>
    <t xml:space="preserve"> - 710151730 - Contributi agg.TFR previd. complementare</t>
  </si>
  <si>
    <t xml:space="preserve"> - 7101520 - INAIL</t>
  </si>
  <si>
    <t xml:space="preserve"> - 7101530 - Contributi mens. agg. e ferie dipendenti</t>
  </si>
  <si>
    <t xml:space="preserve"> - 7101531 - Contrib. mens.agg.ferie apprend.e disab.</t>
  </si>
  <si>
    <t xml:space="preserve"> - 7101532 - Contrib.mens.agg.ferie contratti inserim</t>
  </si>
  <si>
    <t xml:space="preserve"> - 7101533 - Contrib.mens.agg.ferie att. ricerca svil</t>
  </si>
  <si>
    <t xml:space="preserve"> - 7102010 - T.F.R. personale accantonato</t>
  </si>
  <si>
    <t xml:space="preserve"> - 7102011 - T.F.R. apprend. e disabili accantonato</t>
  </si>
  <si>
    <t xml:space="preserve"> - 7102012 - T.F.R. contratti di inserimento</t>
  </si>
  <si>
    <t xml:space="preserve"> - 7102013 - T.F.R. ricerca e sviluppo</t>
  </si>
  <si>
    <t xml:space="preserve"> - 7102015 - T.F.R. personale corrisposto nell'anno</t>
  </si>
  <si>
    <t xml:space="preserve"> - 7102016 - T.F.R. apprend. e disabili corrisp. anno</t>
  </si>
  <si>
    <t xml:space="preserve"> - 7102017 - T.F.R. contratti inserim. corrisp. anno</t>
  </si>
  <si>
    <t xml:space="preserve"> - 7102018 - T.F.R. att. ricerca svil. corrisp. anno</t>
  </si>
  <si>
    <t xml:space="preserve"> - 7102510 - Trattamento di quiescenza corrisposto</t>
  </si>
  <si>
    <t xml:space="preserve"> - 7102515 - Trattamento di quiescenza accantonato</t>
  </si>
  <si>
    <t xml:space="preserve"> - 7102520 - Contributi a forme pensionistiche compl.</t>
  </si>
  <si>
    <t xml:space="preserve"> - 7102525 - Quota TFR fondi previd. complementare</t>
  </si>
  <si>
    <t xml:space="preserve"> - 7102530 - Accantonam. a f.do pensione integrativa</t>
  </si>
  <si>
    <t xml:space="preserve"> - 7103003 - Spese di utilità sociale per lavoratori </t>
  </si>
  <si>
    <t xml:space="preserve"> - 7103006 - Indennità di prepensionamento</t>
  </si>
  <si>
    <t xml:space="preserve"> - 7103009 - Mancato preavviso</t>
  </si>
  <si>
    <t xml:space="preserve"> - 7103012 - Transazioni con i dipendenti</t>
  </si>
  <si>
    <t xml:space="preserve"> - 7103015 - Quote associative a favore di dipendenti</t>
  </si>
  <si>
    <t xml:space="preserve"> - 7103018 - Sussidi occasionali (matrimoni, nascite)</t>
  </si>
  <si>
    <t xml:space="preserve"> - 7103021 - Borse di studio</t>
  </si>
  <si>
    <t xml:space="preserve"> - 7103024 - Omaggi ai dipendenti</t>
  </si>
  <si>
    <t xml:space="preserve"> - 7103030 - Spese per apprendisti e disabili</t>
  </si>
  <si>
    <t xml:space="preserve"> - 7103031 - Spese per dipendenti contr.inserim.</t>
  </si>
  <si>
    <t xml:space="preserve"> - 7103032 - Spese per dipendenti att.ricerca e svil.</t>
  </si>
  <si>
    <t xml:space="preserve"> - 720 - Ammortamenti e svalutazioni</t>
  </si>
  <si>
    <t xml:space="preserve"> - 7201010 - Amm.to costi di impianto e ampliamento</t>
  </si>
  <si>
    <t xml:space="preserve"> - 7201011 - Amm.to fisc. costi di impianto e ampl.</t>
  </si>
  <si>
    <t xml:space="preserve"> - 7201016 - Amm.to fisc. costi ricerca, svil., pubb.</t>
  </si>
  <si>
    <t xml:space="preserve"> - 7201017 - Amm.to costi di sviluppo</t>
  </si>
  <si>
    <t xml:space="preserve"> - 7201018 - Amm.to fisc. costi di sviluppo</t>
  </si>
  <si>
    <t xml:space="preserve"> - 7201020 - Amm.to diritti di brevetto industriale</t>
  </si>
  <si>
    <t xml:space="preserve"> - 7201021 - Amm.to fisc. diritti di brevetto ind.</t>
  </si>
  <si>
    <t xml:space="preserve"> - 7201023 - Amm.to concessioni, licenze</t>
  </si>
  <si>
    <t xml:space="preserve"> - 7201024 - Amm.to fisc. concess., licenze</t>
  </si>
  <si>
    <t xml:space="preserve"> - 7201027 - Amm.to marchi </t>
  </si>
  <si>
    <t xml:space="preserve"> - 7201028 - Amm.to fisc. marchi </t>
  </si>
  <si>
    <t xml:space="preserve"> - 7201030 - Amm.to avviamento</t>
  </si>
  <si>
    <t xml:space="preserve"> - 7201031 - Amm.to fisc. avviamento</t>
  </si>
  <si>
    <t xml:space="preserve"> - 7201035 - Amm.to altre immobilizz. immateriali</t>
  </si>
  <si>
    <t xml:space="preserve"> - 7201036 - Amm.to fisc. altre immobilizz. immat.</t>
  </si>
  <si>
    <t xml:space="preserve"> - 7201037 - Amm.to altri diritti</t>
  </si>
  <si>
    <t xml:space="preserve"> - 7201038 - Amm.to fisc. altri diritti</t>
  </si>
  <si>
    <t xml:space="preserve"> - 7201510 - Amm.to ordinario immob. materiali</t>
  </si>
  <si>
    <t xml:space="preserve"> - 720151010 - Amm.to ordinario terreni e fabbr.</t>
  </si>
  <si>
    <t xml:space="preserve"> - 720151011 - Amm.to fisc. ordinario terreni e fabbr.</t>
  </si>
  <si>
    <t xml:space="preserve"> - 720151012 - Ammortamento terreni non deducibili</t>
  </si>
  <si>
    <t xml:space="preserve"> - 720151015 - Amm.to ordinario impianti e macch.</t>
  </si>
  <si>
    <t xml:space="preserve"> - 720151016 - Amm.to fisc. ordinario impianti e macch.</t>
  </si>
  <si>
    <t xml:space="preserve"> - 720151020 - Amm.to ordinario attrezzature </t>
  </si>
  <si>
    <t xml:space="preserve"> - 720151021 - Amm.to fisc. ordinario attrezzature </t>
  </si>
  <si>
    <t xml:space="preserve"> - 720151023 - Amm.to ord. altri beni telefonia</t>
  </si>
  <si>
    <t xml:space="preserve"> - 720151024 - Amm.to fiscale altri beni telefonia</t>
  </si>
  <si>
    <t xml:space="preserve"> - 720151025 - Amm.to ordinario altri beni</t>
  </si>
  <si>
    <t xml:space="preserve"> - 720151026 - Amm.to fisc. ordinario altri beni</t>
  </si>
  <si>
    <t xml:space="preserve"> - 720151027 - Amm.to ordinario altri beni ded. 50%</t>
  </si>
  <si>
    <t xml:space="preserve"> - 720151029 - Ammortamento altri beni non deducibili</t>
  </si>
  <si>
    <t xml:space="preserve"> - 720151034 - Ammortamento mezzi trasporto agenti</t>
  </si>
  <si>
    <t xml:space="preserve"> - 720151035 - Amm.to fisc. mezzi trasporto agenti</t>
  </si>
  <si>
    <t xml:space="preserve"> - 720151040 - Amm.to ord. mezzi trasp. non strum</t>
  </si>
  <si>
    <t xml:space="preserve"> - 720151041 - Amm.to fisc. mezzi trasp. non strum.</t>
  </si>
  <si>
    <t xml:space="preserve"> - 720151042 - Amm.to ord. mezzi trasp. collaboratori</t>
  </si>
  <si>
    <t xml:space="preserve"> - 720151043 - Amm.to fisc. mezzi trasp. collaboratori</t>
  </si>
  <si>
    <t xml:space="preserve"> - 720151045 - Amm.to ord. mezzi trasp.uso prom.dip.</t>
  </si>
  <si>
    <t xml:space="preserve"> - 720151046 - Amm.to fisc. mezzi trasp. uso prom. dip.</t>
  </si>
  <si>
    <t xml:space="preserve"> - 720151047 - Amm.to beni &lt;= € 516,46</t>
  </si>
  <si>
    <t xml:space="preserve"> - 720151048 - Amm.to fiscale beni &lt;= € 516,46</t>
  </si>
  <si>
    <t xml:space="preserve"> - 7201515 - Amm.to anticipato immob. materiali</t>
  </si>
  <si>
    <t xml:space="preserve"> - 720151510 - Amm.to anticipato terreni e fabbr.</t>
  </si>
  <si>
    <t xml:space="preserve"> - 720151515 - Amm.to anticipato impianti e macch.</t>
  </si>
  <si>
    <t xml:space="preserve"> - 720151520 - Amm.to anticipato attrezzature </t>
  </si>
  <si>
    <t xml:space="preserve"> - 720151525 - Amm.to anticipato altri beni</t>
  </si>
  <si>
    <t xml:space="preserve"> - 7201516 - Maggior ammortamento fisc. L 208/2015</t>
  </si>
  <si>
    <t xml:space="preserve"> - 720151610 - Magg. amm. fisc. impianti e macch.</t>
  </si>
  <si>
    <t xml:space="preserve"> - 720151612 - Magg. amm. fisc. attrezzature </t>
  </si>
  <si>
    <t xml:space="preserve"> - 720151614 - Magg. amm. fisc. altri beni telefonia</t>
  </si>
  <si>
    <t xml:space="preserve"> - 720151616 - Magg. amm. fisc. altri beni</t>
  </si>
  <si>
    <t xml:space="preserve"> - 720151618 - Magg. amm. fisc. mezzi trasporto agenti</t>
  </si>
  <si>
    <t xml:space="preserve"> - 720151620 - Magg. amm. fisc. mezzi trasp. non strum.</t>
  </si>
  <si>
    <t xml:space="preserve"> - 720151622 - Magg. amm. fisc. mezzi tr. collaboratori</t>
  </si>
  <si>
    <t xml:space="preserve"> - 720151624 - Magg. amm. fisc. mezzi trasp. dipendenti</t>
  </si>
  <si>
    <t xml:space="preserve"> - 720151626 - Magg. amm. fisc. beni &lt;= € 516,46</t>
  </si>
  <si>
    <t xml:space="preserve"> - 7201517 - Iper ammortamento fiscale L 232/2016</t>
  </si>
  <si>
    <t xml:space="preserve"> - 720151710 - Iper amm. fisc. beni immateriali</t>
  </si>
  <si>
    <t xml:space="preserve"> - 720151720 - Iper amm. fisc. beni materiali</t>
  </si>
  <si>
    <t xml:space="preserve"> - 7202010 - Svalutazioni imm. immateriali</t>
  </si>
  <si>
    <t xml:space="preserve"> - 720201010 - Svalutazioni imm. immateriali</t>
  </si>
  <si>
    <t xml:space="preserve"> - 72020101010 - Svalutazioni imm. immateriali</t>
  </si>
  <si>
    <t xml:space="preserve"> - 7202015 - Svalutazioni imm. materiali</t>
  </si>
  <si>
    <t xml:space="preserve"> - 720201510 - Svalutazioni altre imm. materiali</t>
  </si>
  <si>
    <t xml:space="preserve"> - 720201515 - Svalutazioni terreni e fabbricati</t>
  </si>
  <si>
    <t xml:space="preserve"> - 720201520 - Svalutazioni impianti e macchinari</t>
  </si>
  <si>
    <t xml:space="preserve"> - 720201525 - Svalutazioni attrezzature </t>
  </si>
  <si>
    <t xml:space="preserve"> - 720201530 - Svalutazioni immobil. in corso e acconti</t>
  </si>
  <si>
    <t xml:space="preserve"> - 7202020 - Svalutazioni imm. finanziarie</t>
  </si>
  <si>
    <t xml:space="preserve"> - 720202010 - Svalutazioni imm. finanziarie</t>
  </si>
  <si>
    <t xml:space="preserve"> - 7202510 - Svalutazione crediti attivo circolante</t>
  </si>
  <si>
    <t xml:space="preserve"> - 720251010 - Accantonamento f.do svalut. crediti</t>
  </si>
  <si>
    <t xml:space="preserve"> - 720251015 - Accantonamento rischi su effetti comm.</t>
  </si>
  <si>
    <t xml:space="preserve"> - 720251020 - Accantonamento rischi su factoring</t>
  </si>
  <si>
    <t xml:space="preserve"> - 720251025 - Accantonamento rischi interessi di mora</t>
  </si>
  <si>
    <t xml:space="preserve"> - 7202515 - Svalutaz.tassata crediti attivo circ.</t>
  </si>
  <si>
    <t xml:space="preserve"> - 720251510 - Acc.to tassato  f.do svalut. crediti</t>
  </si>
  <si>
    <t xml:space="preserve"> - 720251515 - Acc.to tassato rischi su effetti comm.</t>
  </si>
  <si>
    <t xml:space="preserve"> - 720251520 - Acc.to tassato rischi su factoring</t>
  </si>
  <si>
    <t xml:space="preserve"> - 720251525 - Acc.to tassato rischi crediti int. mora</t>
  </si>
  <si>
    <t xml:space="preserve"> - 7202520 - Svalutazione crediti interessi di mora</t>
  </si>
  <si>
    <t xml:space="preserve"> - 720252010 - Svalutazione crediti interessi di mora</t>
  </si>
  <si>
    <t xml:space="preserve"> - 730 - Variazioni riman. materie prime, suss.</t>
  </si>
  <si>
    <t xml:space="preserve"> - 7301010 - Rimanenze iniziali materie prime</t>
  </si>
  <si>
    <t xml:space="preserve"> - 7301015 - Rimanenze finali materie prime</t>
  </si>
  <si>
    <t xml:space="preserve"> - 7301020 - Svalutazione materie prime</t>
  </si>
  <si>
    <t xml:space="preserve"> - 7301025 - Recupero prec.sval.rimanenze mat.prime</t>
  </si>
  <si>
    <t xml:space="preserve"> - 7301510 - Rimanenze iniziali materie sussidiarie</t>
  </si>
  <si>
    <t xml:space="preserve"> - 7301515 - Rimanenze finali materie sussidiarie</t>
  </si>
  <si>
    <t xml:space="preserve"> - 7301517 - Rimanenze iniziali materiali manutenz.</t>
  </si>
  <si>
    <t xml:space="preserve"> - 7301518 - Rimanenze finali materiali manutenzione</t>
  </si>
  <si>
    <t xml:space="preserve"> - 7301520 - Svalutazione materie sussidiarie</t>
  </si>
  <si>
    <t xml:space="preserve"> - 7301525 - Recupero prec.sval.rimanenze mat.suss.</t>
  </si>
  <si>
    <t xml:space="preserve"> - 7302010 - Rimanenze iniziali materiale di consumo</t>
  </si>
  <si>
    <t xml:space="preserve"> - 7302015 - Rimanenze finali materiale di consumo</t>
  </si>
  <si>
    <t xml:space="preserve"> - 7302020 - Svalutazione materiale di consumo</t>
  </si>
  <si>
    <t xml:space="preserve"> - 7302025 - Recupero prec.sval.materiale consumo</t>
  </si>
  <si>
    <t xml:space="preserve"> - 7302510 - Rimanenze iniziali merci</t>
  </si>
  <si>
    <t xml:space="preserve"> - 7302515 - Rimanenze finali merci</t>
  </si>
  <si>
    <t xml:space="preserve"> - 7302517 - Recupero prec.sval.rimanenze merci</t>
  </si>
  <si>
    <t xml:space="preserve"> - 7302519 - Svalutazione merci</t>
  </si>
  <si>
    <t xml:space="preserve"> - 7302520 - Rimanenze iniziali generi di monopolio</t>
  </si>
  <si>
    <t xml:space="preserve"> - 7302525 - Rimanenze iniziali carburanti e lubrif.</t>
  </si>
  <si>
    <t xml:space="preserve"> - 7302530 - Rimanenze iniziali di giornali</t>
  </si>
  <si>
    <t xml:space="preserve"> - 7302535 - Rimanenze iniziali di schede telefoniche</t>
  </si>
  <si>
    <t xml:space="preserve"> - 7302540 - Rimanenze finali di generi di monopolio</t>
  </si>
  <si>
    <t xml:space="preserve"> - 7302545 - Rimanenze finali carburanti e lubrif.</t>
  </si>
  <si>
    <t xml:space="preserve"> - 7302550 - Rimanenze finali di giornali</t>
  </si>
  <si>
    <t xml:space="preserve"> - 7302555 - Rimanenze finali di schede telefoniche</t>
  </si>
  <si>
    <t xml:space="preserve"> - 7303010 - Rimanenze iniziali altri materiali</t>
  </si>
  <si>
    <t xml:space="preserve"> - 7303015 - Rimanenze finali altri materiali</t>
  </si>
  <si>
    <t xml:space="preserve"> - 7303020 - Svalutazione altri materiali</t>
  </si>
  <si>
    <t xml:space="preserve"> - 7303025 - Recupero prec.sval. altri materiali</t>
  </si>
  <si>
    <t xml:space="preserve"> - 740 - Accantonamenti per rischi</t>
  </si>
  <si>
    <t xml:space="preserve"> - 7401010 - Acc.to fondi trattamento quiescenza</t>
  </si>
  <si>
    <t xml:space="preserve"> - 740101015 - Acc.to fondo inden. risol. rapp. agenzia</t>
  </si>
  <si>
    <t xml:space="preserve"> - 740101020 - Acc.to f.do inden.supplet.clientela ind.</t>
  </si>
  <si>
    <t xml:space="preserve"> - 740101021 - Acc.to f.do inden.supplet.clientela ded.</t>
  </si>
  <si>
    <t xml:space="preserve"> - 740101025 - Acc.to fondo inden. fine mandato amm.ri</t>
  </si>
  <si>
    <t xml:space="preserve"> - 740101027 - Acc.to f.do ind.fine mand.amm.ri non ded</t>
  </si>
  <si>
    <t xml:space="preserve"> - 740101040 - Acc.to fondi cess.collab.aff. l'attività</t>
  </si>
  <si>
    <t xml:space="preserve"> - 7401020 - Acc.to altri fondi per rischi ed oneri</t>
  </si>
  <si>
    <t xml:space="preserve"> - 740102010 - Acc.to fondo oscillazione cambi</t>
  </si>
  <si>
    <t xml:space="preserve"> - 740102015 - Acc.to fondo rischi di collaudo</t>
  </si>
  <si>
    <t xml:space="preserve"> - 740102020 - Acc.to fondo rischi di garanzia</t>
  </si>
  <si>
    <t xml:space="preserve"> - 740102025 - Acc.to fondo recupero ambientale</t>
  </si>
  <si>
    <t xml:space="preserve"> - 740102030 - Acc.to fondo per oneri e spese future</t>
  </si>
  <si>
    <t xml:space="preserve"> - 740102035 - Acc.to fondi rischi controversie legali</t>
  </si>
  <si>
    <t xml:space="preserve"> - 740102036 - Acc. fondi oneri di incidenza ecc.</t>
  </si>
  <si>
    <t xml:space="preserve"> - 750 - Altri accantonamenti</t>
  </si>
  <si>
    <t xml:space="preserve"> - 7501010 - Acc.to fondi rischi lav.di manutenzione</t>
  </si>
  <si>
    <t xml:space="preserve"> - 7501015 - Acc.to f.spese riprist.beni gratuit.dev.</t>
  </si>
  <si>
    <t xml:space="preserve"> - 7501020 - Acc.to f.di per concorsi e operaz. premi</t>
  </si>
  <si>
    <t xml:space="preserve"> - 7501025 - Acc.to fondo spese manut.e ripris.beni</t>
  </si>
  <si>
    <t xml:space="preserve"> - 760 - Oneri diversi di gestione</t>
  </si>
  <si>
    <t xml:space="preserve"> - 7601010 - Imposte di registro ipotecarie catastali</t>
  </si>
  <si>
    <t xml:space="preserve"> - 760101010 - Imposta di registro</t>
  </si>
  <si>
    <t xml:space="preserve"> - 760101015 - Imposte ipotecarie</t>
  </si>
  <si>
    <t xml:space="preserve"> - 760101020 - Imposte catastali</t>
  </si>
  <si>
    <t xml:space="preserve"> - 7601015 - Imposta di bollo</t>
  </si>
  <si>
    <t xml:space="preserve"> - 760101510 - Imposta di bollo</t>
  </si>
  <si>
    <t xml:space="preserve"> - 7601020 - Tasse concessioni governative</t>
  </si>
  <si>
    <t xml:space="preserve"> - 760102010 - Tasse concessioni governative</t>
  </si>
  <si>
    <t xml:space="preserve"> - 760102015 - Tassa annuale libri sociali</t>
  </si>
  <si>
    <t xml:space="preserve"> - 7601025 - Tasse per la finanza locale</t>
  </si>
  <si>
    <t xml:space="preserve"> - 760102511 - IMU - Imposta municipale propria</t>
  </si>
  <si>
    <t xml:space="preserve"> - 760102512 - IMU immobili strumentali</t>
  </si>
  <si>
    <t xml:space="preserve"> - 760102513 - TASI</t>
  </si>
  <si>
    <t xml:space="preserve"> - 760102515 - Tassa smaltimento rifiuti</t>
  </si>
  <si>
    <t xml:space="preserve"> - 760102520 - Imposta comunale pubblicità esterna</t>
  </si>
  <si>
    <t xml:space="preserve"> - 760102525 - Diritto sulle pubbliche affissioni</t>
  </si>
  <si>
    <t xml:space="preserve"> - 760102530 - Pubblicità e insegne</t>
  </si>
  <si>
    <t xml:space="preserve"> - 7601030 - Tasse automobilistiche</t>
  </si>
  <si>
    <t xml:space="preserve"> - 760103010 - Tassa di possesso automezzi</t>
  </si>
  <si>
    <t xml:space="preserve"> - 760103015 - Tassa di possesso automezzi strumentali</t>
  </si>
  <si>
    <t xml:space="preserve"> - 760103020 - Tassa di possesso automezzi agenti</t>
  </si>
  <si>
    <t xml:space="preserve"> - 760103025 - Tassa di possesso automezzi non strum.</t>
  </si>
  <si>
    <t xml:space="preserve"> - 760103027 - Tassa di possesso automezzi uso prom.dip</t>
  </si>
  <si>
    <t xml:space="preserve"> - 760103028 - Tassa di possesso automezzi uso prom.col</t>
  </si>
  <si>
    <t xml:space="preserve"> - 760103030 - Tassa di possesso automezzi  inded.</t>
  </si>
  <si>
    <t xml:space="preserve"> - 7601035 - Altre imposte e tasse </t>
  </si>
  <si>
    <t xml:space="preserve"> - 760103510 - Altre imposte e tasse </t>
  </si>
  <si>
    <t xml:space="preserve"> - 760103515 - Imposta sostitutiva</t>
  </si>
  <si>
    <t xml:space="preserve"> - 760103520 - Condoni</t>
  </si>
  <si>
    <t xml:space="preserve"> - 760103525 - IVA indetraibile per pro/rata</t>
  </si>
  <si>
    <t xml:space="preserve"> - 760103530 - Accise</t>
  </si>
  <si>
    <t xml:space="preserve"> - 760103535 - Imposta di fabbricazione </t>
  </si>
  <si>
    <t xml:space="preserve"> - 760103545 - Altre imposte e tasse indeducibili</t>
  </si>
  <si>
    <t xml:space="preserve"> - 760103546 - Imposte indirette esercizi precedenti</t>
  </si>
  <si>
    <t xml:space="preserve"> - 760103547 - Acc.to f.do rischi per imposte indirette</t>
  </si>
  <si>
    <t xml:space="preserve"> - 7601510 - Quote associative</t>
  </si>
  <si>
    <t xml:space="preserve"> - 7601515 - Contributi ad associazioni sindacali </t>
  </si>
  <si>
    <t xml:space="preserve"> - 7601520 - Abbonamenti e pubblicazioni</t>
  </si>
  <si>
    <t xml:space="preserve"> - 76020005 - Perdite su crediti</t>
  </si>
  <si>
    <t xml:space="preserve"> - 76020008 - Perdite su crediti indeducibili</t>
  </si>
  <si>
    <t xml:space="preserve"> - 76020010 - Vidimazioni, autenticazioni, certificati</t>
  </si>
  <si>
    <t xml:space="preserve"> - 76020015 - Spese camerali, catastali e diritti vari</t>
  </si>
  <si>
    <t xml:space="preserve"> - 76020020 - Spese diritti doganali</t>
  </si>
  <si>
    <t xml:space="preserve"> - 76020025 - Multe e ammende</t>
  </si>
  <si>
    <t xml:space="preserve"> - 76020027 - Sanzioni tributarie e previdenziali</t>
  </si>
  <si>
    <t xml:space="preserve"> - 76020030 - Penalità contrattuali</t>
  </si>
  <si>
    <t xml:space="preserve"> - 76020035 - Mance e oblazioni</t>
  </si>
  <si>
    <t xml:space="preserve"> - 76020040 - Abbuoni e arr.pass.non compr.nei ricavi</t>
  </si>
  <si>
    <t xml:space="preserve"> - 76020050 - Erogazioni liberali</t>
  </si>
  <si>
    <t xml:space="preserve"> - 76020056 - Omaggi deducibili</t>
  </si>
  <si>
    <t xml:space="preserve"> - 76020060 - Beneficenza e contrib. volontari non ded</t>
  </si>
  <si>
    <t xml:space="preserve"> - 76020080 - Cancelleria e stampati</t>
  </si>
  <si>
    <t xml:space="preserve"> - 76020083 - Trattenute su distinte ASL farmacie</t>
  </si>
  <si>
    <t xml:space="preserve"> - 76020104 - Sopravvenienze passive indeducibili</t>
  </si>
  <si>
    <t xml:space="preserve"> - 76020105 - Sopravv. passive eliminazione beni amm.</t>
  </si>
  <si>
    <t xml:space="preserve"> - 76020106 - Sopravv. passive fisc. elimin. beni amm.</t>
  </si>
  <si>
    <t xml:space="preserve"> - 76020107 - Altre sopravvenienze passive</t>
  </si>
  <si>
    <t xml:space="preserve"> - 76020109 - Minusvalenze passive fisc. alienazione</t>
  </si>
  <si>
    <t xml:space="preserve"> - 76020110 - Minusvalenze passive ordinarie</t>
  </si>
  <si>
    <t xml:space="preserve"> - 76020111 - Sopravv. passive minus. beni  ded. 50%</t>
  </si>
  <si>
    <t xml:space="preserve"> - 76020112 - Minusvalenze non fiscalmente deducibili</t>
  </si>
  <si>
    <t xml:space="preserve"> - 76020113 - Minusvalenze da alienazioni incid. ecc.</t>
  </si>
  <si>
    <t xml:space="preserve"> - 76020114 - Minusv. indeducibili di incidenza ecc.</t>
  </si>
  <si>
    <t xml:space="preserve"> - 76020115 - Altri oneri di gestione</t>
  </si>
  <si>
    <t xml:space="preserve"> - 76020117 - Altri oneri di gestione ded. 50%</t>
  </si>
  <si>
    <t xml:space="preserve"> - 76020120 - Altri oneri di gestione non ded.</t>
  </si>
  <si>
    <t xml:space="preserve"> - 76020121 - Altri oneri di incidenza eccezionale</t>
  </si>
  <si>
    <t xml:space="preserve"> - 76020122 - Altri oneri inded. di incidenza ecc.</t>
  </si>
  <si>
    <t xml:space="preserve"> - 76020125 - Soprav.pass.minus.mezzi trasp.non strum</t>
  </si>
  <si>
    <t xml:space="preserve"> - 76020126 - Sopr.pass.min.fisc.mezzi trasp.non strum</t>
  </si>
  <si>
    <t xml:space="preserve"> - 76020127 - Soprav.pass.minus.mezzi trasp. agenti</t>
  </si>
  <si>
    <t xml:space="preserve"> - 76020128 - Soprav.pass.min.fisc.mezzi trasp.agenti</t>
  </si>
  <si>
    <t xml:space="preserve"> - 76020129 - Sopravv.pass.minus. mezzi trasporto dip.</t>
  </si>
  <si>
    <t xml:space="preserve"> - 76020130 - Soprav.pass.minus.mezzi trasporto collab</t>
  </si>
  <si>
    <t xml:space="preserve"> - 76020131 - Soprav.pass.minus.fisc.mezzi trasp.col.</t>
  </si>
  <si>
    <t xml:space="preserve"> - 76020132 - Soprav.pass.minus.altri beni telefonia</t>
  </si>
  <si>
    <t xml:space="preserve"> - 76020133 - Soprav.pass.minus.fisc.altri beni telef.</t>
  </si>
  <si>
    <t xml:space="preserve"> - 76020134 - Sopravv.pass.minus.fisc.mezzi trasp.dip.</t>
  </si>
  <si>
    <t xml:space="preserve"> - 76020135 - Sopravvenienze passive di incidenza ecc.</t>
  </si>
  <si>
    <t xml:space="preserve"> - 76020136 - Rettifiche per maggiori costi es. prec.</t>
  </si>
  <si>
    <t xml:space="preserve"> - 76020137 - Rettifiche per minori ricavi eserc.prec.</t>
  </si>
  <si>
    <t xml:space="preserve"> - 76020138 - Minusvalenze da trasferimenti di azienda</t>
  </si>
  <si>
    <t xml:space="preserve"> - 76020139 - Minusvalenze da assegnazione di beni</t>
  </si>
  <si>
    <t xml:space="preserve"> - 800 - Proventi da partecipazioni</t>
  </si>
  <si>
    <t xml:space="preserve"> - 8001010 - Proventi da partecip. in controllate</t>
  </si>
  <si>
    <t xml:space="preserve"> - 8001012 - Prov.plusv.part.controllate Part. Exemp.</t>
  </si>
  <si>
    <t xml:space="preserve"> - 8001013 - Utili da società di persone controllate</t>
  </si>
  <si>
    <t xml:space="preserve"> - 8001014 - Dividendi impr. controllate sogg. IRES</t>
  </si>
  <si>
    <t xml:space="preserve"> - 8001015 - Proventi da partecip. in collegate</t>
  </si>
  <si>
    <t xml:space="preserve"> - 8001017 - Prov.plusv. part. collegate Part. Exemp.</t>
  </si>
  <si>
    <t xml:space="preserve"> - 8001018 - Dividendi impr. collegate sogg. IRES</t>
  </si>
  <si>
    <t xml:space="preserve"> - 8001019 - Utili da società di persone collegate</t>
  </si>
  <si>
    <t xml:space="preserve"> - 8001020 - Proventi da partecip. in controllanti</t>
  </si>
  <si>
    <t xml:space="preserve"> - 8001021 - Prov. da partec. in contr. da contr.nti</t>
  </si>
  <si>
    <t xml:space="preserve"> - 8001025 - Proventi da partecip. in altre società</t>
  </si>
  <si>
    <t xml:space="preserve"> - 8001026 - Prov. plusv. part. controllanti Part.Ex.</t>
  </si>
  <si>
    <t xml:space="preserve"> - 8001027 - Prov. plusv. part.altre soc. Part.Exemp.</t>
  </si>
  <si>
    <t xml:space="preserve"> - 8001028 - Prov. plusv. part.cont. da contr.nti PEx</t>
  </si>
  <si>
    <t xml:space="preserve"> - 8001030 - Plusv.ord.da alienaz.part.impr.contr.</t>
  </si>
  <si>
    <t xml:space="preserve"> - 8001033 - Plusv.ord.da alienaz.part.impr.coll.</t>
  </si>
  <si>
    <t xml:space="preserve"> - 8001034 - Plusv.ord.da alienaz.part.controllanti</t>
  </si>
  <si>
    <t xml:space="preserve"> - 8001035 - Plusv.ord.alien.part.contr. da contr.nti</t>
  </si>
  <si>
    <t xml:space="preserve"> - 8001036 - Plusv.ord.da alienaz.part.altre impr.</t>
  </si>
  <si>
    <t xml:space="preserve"> - 8001037 - Plusv.da alienaz.Part.Ex. incidenza ecc.</t>
  </si>
  <si>
    <t xml:space="preserve"> - 8001039 - Div.part.regime trasp.soc.di capitale</t>
  </si>
  <si>
    <t xml:space="preserve"> - 8001041 - Dividendi altre imprese sogg. IRES</t>
  </si>
  <si>
    <t xml:space="preserve"> - 8001043 - Utili da altre società di persone</t>
  </si>
  <si>
    <t xml:space="preserve"> - 8001044 - Dividendi imprese controllanti sogg.IRES</t>
  </si>
  <si>
    <t xml:space="preserve"> - 8001045 - Utili da società di persone controllanti</t>
  </si>
  <si>
    <t xml:space="preserve"> - 8001046 - Div. impr.contr. da contr.nti sogg. IRES</t>
  </si>
  <si>
    <t xml:space="preserve"> - 8001047 - Utili soc. di persone contr.da contr.nti</t>
  </si>
  <si>
    <t xml:space="preserve"> - 810 - Altri proventi crediti immobilizzazioni</t>
  </si>
  <si>
    <t xml:space="preserve"> - 8101010 - Altri prov.da crediti immob. controllate</t>
  </si>
  <si>
    <t xml:space="preserve"> - 8101015 - Altri prov.da crediti immob.collegate</t>
  </si>
  <si>
    <t xml:space="preserve"> - 8101020 - Altri prov.da crediti immob.controllanti</t>
  </si>
  <si>
    <t xml:space="preserve"> - 8101025 - Altri prov.da crediti immob.soc.del gr.</t>
  </si>
  <si>
    <t xml:space="preserve"> - 8101030 - Altri prov.da cred. immob.altre imprese</t>
  </si>
  <si>
    <t xml:space="preserve"> - 8101510 - Altri proventi finanziari </t>
  </si>
  <si>
    <t xml:space="preserve"> - 820 - Proventi finanziari da titoli immob.</t>
  </si>
  <si>
    <t xml:space="preserve"> - 8201010 - Proventi fin. titoli reddito fisso imm.</t>
  </si>
  <si>
    <t xml:space="preserve"> - 8201510 - Proventi fin. titoli tasso variab. imm.</t>
  </si>
  <si>
    <t xml:space="preserve"> - 8202010 - Proventi fin. f.di comuni invest. imm.</t>
  </si>
  <si>
    <t xml:space="preserve"> - 8202510 - Proventi fin. certificati deposito imm.</t>
  </si>
  <si>
    <t xml:space="preserve"> - 8203010 - Proventi finanziari da obbligazioni IF</t>
  </si>
  <si>
    <t xml:space="preserve"> - 8203020 - Int. e premi da tit.es.o a tass.definit.</t>
  </si>
  <si>
    <t xml:space="preserve"> - 830 - Proventi finanziari da titoli no imm.</t>
  </si>
  <si>
    <t xml:space="preserve"> - 8301010 - Proventi fin. titoli redd. fisso no imm.</t>
  </si>
  <si>
    <t xml:space="preserve"> - 8301510 - Proventi fin. titoli t. variab. no imm.</t>
  </si>
  <si>
    <t xml:space="preserve"> - 8302010 - Proventi fin. f.di com. invest. no imm.</t>
  </si>
  <si>
    <t xml:space="preserve"> - 8302510 - Proventi fin. certificati dep. no imm.</t>
  </si>
  <si>
    <t xml:space="preserve"> - 8303010 - Proventi finanziari da obbligazioni AC</t>
  </si>
  <si>
    <t xml:space="preserve"> - 840 - Proventi diversi dai precedenti</t>
  </si>
  <si>
    <t xml:space="preserve"> - 8401010 - Altri proventi finanziari controllate</t>
  </si>
  <si>
    <t xml:space="preserve"> - 8401015 - Altri proventi finanziari collegate</t>
  </si>
  <si>
    <t xml:space="preserve"> - 8401020 - Altri proventi finanziari controllanti</t>
  </si>
  <si>
    <t xml:space="preserve"> - 8401025 - Altri proventi finanziari soc. gruppo</t>
  </si>
  <si>
    <t xml:space="preserve"> - 8401030 - Altri proventi finanziari altre imprese</t>
  </si>
  <si>
    <t xml:space="preserve"> - 8401035 - Utili a assoc.in part.di capitale/misto</t>
  </si>
  <si>
    <t xml:space="preserve"> - 8401510 - Interessi attivi bancari e postali</t>
  </si>
  <si>
    <t xml:space="preserve"> - 8401515 - Interessi attivi da clienti</t>
  </si>
  <si>
    <t xml:space="preserve"> - 8401520 - Interessi di mora da clienti</t>
  </si>
  <si>
    <t xml:space="preserve"> - 8401522 - Altri interessi attivi (rilev. art. 96)</t>
  </si>
  <si>
    <t xml:space="preserve"> - 8401525 - Interessi su altri crediti</t>
  </si>
  <si>
    <t xml:space="preserve"> - 8401530 - Interessi su crediti di imposta a rimb.</t>
  </si>
  <si>
    <t xml:space="preserve"> - 8401532 - Int. operaz. pronti c/termine su titoli</t>
  </si>
  <si>
    <t xml:space="preserve"> - 8401533 - Contributi in conto interessi</t>
  </si>
  <si>
    <t xml:space="preserve"> - 8401535 - Utili su cambi realizzati</t>
  </si>
  <si>
    <t xml:space="preserve"> - 8401540 - Utili da associazioni in partecipazione</t>
  </si>
  <si>
    <t xml:space="preserve"> - 8401545 - Utili e premi contr.a termine val.est.</t>
  </si>
  <si>
    <t xml:space="preserve"> - 8401550 - Utili su cambi (da valutazione)</t>
  </si>
  <si>
    <t xml:space="preserve"> - 850 - Interessi ed altri oneri finanziari</t>
  </si>
  <si>
    <t xml:space="preserve"> - 8501010 - Altri oneri finanz. verso controllate</t>
  </si>
  <si>
    <t xml:space="preserve"> - 8501011 - Oneri fin. vs controllate (no art.96)</t>
  </si>
  <si>
    <t xml:space="preserve"> - 8501015 - Altri oneri finanz. verso collegate</t>
  </si>
  <si>
    <t xml:space="preserve"> - 8501016 - Oneri fin. vs collegate (no art.96)</t>
  </si>
  <si>
    <t xml:space="preserve"> - 8501020 - Altri oneri finanz. verso controllanti</t>
  </si>
  <si>
    <t xml:space="preserve"> - 8501021 - Oneri fin. vs controllanti (no art.96)</t>
  </si>
  <si>
    <t xml:space="preserve"> - 8501025 - Altri oneri finanz. verso soc. gruppo</t>
  </si>
  <si>
    <t xml:space="preserve"> - 8501026 - Oneri fin. vs soc. del gruppo(no art.96)</t>
  </si>
  <si>
    <t xml:space="preserve"> - 8501030 - Altri oneri finanz. verso altre imprese</t>
  </si>
  <si>
    <t xml:space="preserve"> - 8501035 - Minusv. alienazione Part. Exemp.</t>
  </si>
  <si>
    <t xml:space="preserve"> - 85015010 - Interessi su prestiti obbligazionari</t>
  </si>
  <si>
    <t xml:space="preserve"> - 85015015 - Interessi su mutui</t>
  </si>
  <si>
    <t xml:space="preserve"> - 85015017 - Interessi su mutui ded.100% (no art. 96)</t>
  </si>
  <si>
    <t xml:space="preserve"> - 85015020 - Interessi su debiti verso altri </t>
  </si>
  <si>
    <t xml:space="preserve"> - 85015025 - Interessi su deb. rapp. da tit. di cred.</t>
  </si>
  <si>
    <t xml:space="preserve"> - 85015030 - Interessi su deb. non rapp. da tit.cred.</t>
  </si>
  <si>
    <t xml:space="preserve"> - 85015035 - Interessi su debiti verso banche</t>
  </si>
  <si>
    <t xml:space="preserve"> - 85015040 - Interessi di mora verso fornitori</t>
  </si>
  <si>
    <t xml:space="preserve"> - 85015045 - Interessi per rateizzazione imposte</t>
  </si>
  <si>
    <t xml:space="preserve"> - 85015050 - Interessi indeducibili IVA trimestrale</t>
  </si>
  <si>
    <t xml:space="preserve"> - 85015052 - Interessi da ravvedimenti operosi</t>
  </si>
  <si>
    <t xml:space="preserve"> - 85015053 - Interessi passivi su depositi bancari </t>
  </si>
  <si>
    <t xml:space="preserve"> - 85015054 - Interessi passivi su depositi postali </t>
  </si>
  <si>
    <t xml:space="preserve"> - 85015055 - Altri interessi ed oneri finanziari</t>
  </si>
  <si>
    <t xml:space="preserve"> - 85015056 - Altri interessi/oneri ded.100%(no art.96</t>
  </si>
  <si>
    <t xml:space="preserve"> - 85015057 - Altri int.e oneri fin.mezzi trasp no str</t>
  </si>
  <si>
    <t xml:space="preserve"> - 85015058 - Altri int.e oneri fin.mezzi trasp.agenti</t>
  </si>
  <si>
    <t xml:space="preserve"> - 85015059 - Altri interessi ed oneri fin. indeducib.</t>
  </si>
  <si>
    <t xml:space="preserve"> - 85015060 - Perdite su cambi (realizzate)</t>
  </si>
  <si>
    <t xml:space="preserve"> - 85015062 - Perdite contr. a termine in val.estera</t>
  </si>
  <si>
    <t xml:space="preserve"> - 85015064 - Perdite su cambi (da valutazione)</t>
  </si>
  <si>
    <t xml:space="preserve"> - 85015065 - Oneri su mutui di natura finanziaria</t>
  </si>
  <si>
    <t xml:space="preserve"> - 85015070 - Sconto e anticipazioni su effetti comm.</t>
  </si>
  <si>
    <t xml:space="preserve"> - 85015075 - Sconto e anticipazioni su effetti finanz</t>
  </si>
  <si>
    <t xml:space="preserve"> - 85015080 - Sconti  per pagamento pronta cassa</t>
  </si>
  <si>
    <t xml:space="preserve"> - 85015085 - Spese e servizi bancari (finanziari)</t>
  </si>
  <si>
    <t xml:space="preserve"> - 85015090 - Commissioni per fideiussioni bancarie</t>
  </si>
  <si>
    <t xml:space="preserve"> - 85015095 - Ammortamento disaggio emiss.obbligazioni</t>
  </si>
  <si>
    <t xml:space="preserve"> - 85015097 - Oneri finanziari su locaz.finanziarie</t>
  </si>
  <si>
    <t xml:space="preserve"> - 85015100 - Altri oneri su operazioni finanziarie</t>
  </si>
  <si>
    <t xml:space="preserve"> - 85015110 - Altri int.e oneri fin.mezzi trasp.dipend</t>
  </si>
  <si>
    <t xml:space="preserve"> - 85015111 - Altri int.e oneri fin.mezzi trasp.collab</t>
  </si>
  <si>
    <t xml:space="preserve"> - 860 - Rivalutazioni</t>
  </si>
  <si>
    <t xml:space="preserve"> - 8601010 - Rivalutazione partecip. in collegate</t>
  </si>
  <si>
    <t xml:space="preserve"> - 8601012 - Rivalutaz. part. collegate Part. Exemp.</t>
  </si>
  <si>
    <t xml:space="preserve"> - 8601015 - Rivalutazione partecip. in controllate</t>
  </si>
  <si>
    <t xml:space="preserve"> - 8601017 - Rivalut. part. controllate Part. Exemp.</t>
  </si>
  <si>
    <t xml:space="preserve"> - 8601020 - Rivalutazione partecip. in controllanti</t>
  </si>
  <si>
    <t xml:space="preserve"> - 8601022 - Rivalut. part. controllanti Part. Exemp.</t>
  </si>
  <si>
    <t xml:space="preserve"> - 8601025 - Rivalutazione partecip. in soc. gruppo</t>
  </si>
  <si>
    <t xml:space="preserve"> - 8601030 - Rivalutazione partecip. in altre imprese</t>
  </si>
  <si>
    <t xml:space="preserve"> - 8601032 - Rivalut. part. altre impr. Part. Exemp.</t>
  </si>
  <si>
    <t xml:space="preserve"> - 8601510 - Rivalutaz. crediti immobilizzati IF</t>
  </si>
  <si>
    <t xml:space="preserve"> - 8601515 - Rivalutaz. altri titoli IF</t>
  </si>
  <si>
    <t xml:space="preserve"> - 8601520 - Rivalutaz. azioni proprie IF</t>
  </si>
  <si>
    <t xml:space="preserve"> - 8602010 - Rivalutaz. altri titoli AC</t>
  </si>
  <si>
    <t xml:space="preserve"> - 8602015 - Rivalutaz. titoli a reddito fisso AC</t>
  </si>
  <si>
    <t xml:space="preserve"> - 8602020 - Rivalutaz. titoli a tasso variabile AC</t>
  </si>
  <si>
    <t xml:space="preserve"> - 8602210 - Rival. strumenti finanziari derivati IF</t>
  </si>
  <si>
    <t xml:space="preserve"> - 8602215 - Rival. strumenti finanziari derivati AC</t>
  </si>
  <si>
    <t xml:space="preserve"> - 870 - Svalutazioni</t>
  </si>
  <si>
    <t xml:space="preserve"> - 8701010 - Svalutaz. partecip. controllate</t>
  </si>
  <si>
    <t xml:space="preserve"> - 8701015 - Svalutaz. partecip. collegate</t>
  </si>
  <si>
    <t xml:space="preserve"> - 8701020 - Svalutaz. partecip. controllanti</t>
  </si>
  <si>
    <t xml:space="preserve"> - 8701025 - Svalutaz. partecip. soc. del  gruppo </t>
  </si>
  <si>
    <t xml:space="preserve"> - 8701030 - Svalutaz. partecip. altre imprese </t>
  </si>
  <si>
    <t xml:space="preserve"> - 8701510 - Svalutazioni crediti immobilizzati IF</t>
  </si>
  <si>
    <t xml:space="preserve"> - 8701515 - Svalutazioni altri titoli redd. fisso IF</t>
  </si>
  <si>
    <t xml:space="preserve"> - 8701518 - Svalutazioni altri titoli redd. var. IF</t>
  </si>
  <si>
    <t xml:space="preserve"> - 8701520 - Svalutazioni azioni proprie IF</t>
  </si>
  <si>
    <t xml:space="preserve"> - 8702010 - Svalutazioni altri Titoli AC</t>
  </si>
  <si>
    <t xml:space="preserve"> - 8702015 - Svalutazioni titoli a reddito fisso AC</t>
  </si>
  <si>
    <t xml:space="preserve"> - 8702020 - Svalutazioni titoli a tasso variabile AC</t>
  </si>
  <si>
    <t xml:space="preserve"> - 8702210 - Sval. strumenti finanziari derivati IF</t>
  </si>
  <si>
    <t xml:space="preserve"> - 8702215 - Sval. strumenti finanziari derivati AC</t>
  </si>
  <si>
    <t xml:space="preserve"> - 900 - Imposte correnti</t>
  </si>
  <si>
    <t xml:space="preserve"> - 910 - Imposte differite</t>
  </si>
  <si>
    <t xml:space="preserve"> - 915 - Imposte anticipate</t>
  </si>
  <si>
    <t xml:space="preserve"> - 920 - Utile dell'esercizio</t>
  </si>
  <si>
    <t xml:space="preserve"> - 930 - Perdita dell'esercizio</t>
  </si>
  <si>
    <t xml:space="preserve"> - 940 - Conti epilogativi economici</t>
  </si>
  <si>
    <t xml:space="preserve"> - 9401010 - Profitti e perdite</t>
  </si>
  <si>
    <t>Riclassifica - 2010 - Crediti per versamenti richiamati</t>
  </si>
  <si>
    <t>Riclassifica - 2020 - Crediti per versamenti non richiamati</t>
  </si>
  <si>
    <t>Riclassifica - 5010 - Costi di impianto e di ampliamento</t>
  </si>
  <si>
    <t>Riclassifica - 5014 - Costi di sviluppo</t>
  </si>
  <si>
    <t>Riclassifica - 5015 - Costi di ricerca, sviluppo e pubblicità</t>
  </si>
  <si>
    <t>Riclassifica - 5020 - Diritti e brevetti</t>
  </si>
  <si>
    <t xml:space="preserve">Riclassifica - 5025 - Concessioni, licenze, marchi e diritti </t>
  </si>
  <si>
    <t>Riclassifica - 5030 - Avviamento</t>
  </si>
  <si>
    <t>Riclassifica - 5035 - Immobilizzazioni  in corso e acconti</t>
  </si>
  <si>
    <t>Riclassifica - 5040 - Altre immobilizzazioni immateriali</t>
  </si>
  <si>
    <t>Riclassifica - 6010 - Terreni e Fabbricati</t>
  </si>
  <si>
    <t>Riclassifica - 6015 - Impianti e macchinari</t>
  </si>
  <si>
    <t>Riclassifica - 6020 - Attrezzature industriali e commerciali</t>
  </si>
  <si>
    <t>Riclassifica - 6025 - Altri beni</t>
  </si>
  <si>
    <t>Riclassifica - 6027 - Beni non superiori a € 516,46</t>
  </si>
  <si>
    <t>Riclassifica - 6030 - Immobilizzazioni in corso e acconti</t>
  </si>
  <si>
    <t>Riclassifica - 7010 - Partecipazioni</t>
  </si>
  <si>
    <t>Riclassifica - 7015 - Crediti immobilizzazioni finanziarie</t>
  </si>
  <si>
    <t>Riclassifica - 7020 - Altri titoli costituenti immobilizz.ni</t>
  </si>
  <si>
    <t>Riclassifica - 7022 - Strumenti finanziari derivati attivi</t>
  </si>
  <si>
    <t>Riclassifica - 9010 - Rim.materie prime, sussidiarie e consumo</t>
  </si>
  <si>
    <t>Riclassifica - 9015 - Rimanenze in lavorazione e semilavorati</t>
  </si>
  <si>
    <t>Riclassifica - 9020 - Lavori in corso su ordinazione</t>
  </si>
  <si>
    <t>Riclassifica - 9025 - Rimanenze prodotti finiti e merci</t>
  </si>
  <si>
    <t>Riclassifica - 9030 - Rimanenze - Acconti</t>
  </si>
  <si>
    <t>Riclassifica - 9035 - Immobilizzazioni destinate alla vendita</t>
  </si>
  <si>
    <t>Riclassifica - 10010 - Crediti verso clienti</t>
  </si>
  <si>
    <t>Riclassifica - 10015 - Crediti verso imprese controllate</t>
  </si>
  <si>
    <t>Riclassifica - 10020 - Crediti verso imprese collegate</t>
  </si>
  <si>
    <t>Riclassifica - 10025 - Crediti verso imprese controllanti</t>
  </si>
  <si>
    <t>Riclassifica - 10027 - Crediti vs controllate da controllanti</t>
  </si>
  <si>
    <t>Riclassifica - 10030 - Crediti verso altri</t>
  </si>
  <si>
    <t>Riclassifica - 11010 - Partecipazioni in imprese controllate</t>
  </si>
  <si>
    <t>Riclassifica - 11015 - Partecipazioni in imprese collegate</t>
  </si>
  <si>
    <t>Riclassifica - 11020 - Partecipazioni in imprese controllanti</t>
  </si>
  <si>
    <t>Riclassifica - 11022 - Partecipazioni in contr. da contr.nti</t>
  </si>
  <si>
    <t>Riclassifica - 11025 - Altre partecipazioni</t>
  </si>
  <si>
    <t>Riclassifica - 11027 - Strumenti finanziari derivati attivi</t>
  </si>
  <si>
    <t>Riclassifica - 11035 - Altri titoli non costituenti immobilizz.</t>
  </si>
  <si>
    <t>Riclassifica - 12010 - Depositi bancari e postali</t>
  </si>
  <si>
    <t>Riclassifica - 12015 - Assegni in cassa</t>
  </si>
  <si>
    <t>Riclassifica - 12020 - Danaro e valori in cassa</t>
  </si>
  <si>
    <t>Riclassifica - 13010 - Disaggio sui prestiti</t>
  </si>
  <si>
    <t>Riclassifica - 14010 - Ratei attivi</t>
  </si>
  <si>
    <t>Riclassifica - 14015 - Risconti attivi</t>
  </si>
  <si>
    <t>Riclassifica - 14020 - Risconti attivi pluriennali</t>
  </si>
  <si>
    <t>Riclassifica - 17010 - Capitale Sociale</t>
  </si>
  <si>
    <t>Riclassifica - 17015 - Capitale sociale azioni ordinarie</t>
  </si>
  <si>
    <t>Riclassifica - 17020 - Capitale sociale azioni privilegiate</t>
  </si>
  <si>
    <t>Riclassifica - 17025 - Capitale sociale azioni di risparmio</t>
  </si>
  <si>
    <t>Riclassifica - 17026 - Capitale sociale azioni di godimento</t>
  </si>
  <si>
    <t>Riclassifica - 17027 - Capitale sociale altre azioni</t>
  </si>
  <si>
    <t>Riclassifica - 17028 - Capitale sociale quote</t>
  </si>
  <si>
    <t>Riclassifica - 17030 - Capitale netto</t>
  </si>
  <si>
    <t>Riclassifica - 18010 - Riserva da sovraprezzo azioni</t>
  </si>
  <si>
    <t xml:space="preserve">Riclassifica - 18015 - Riserva da sovraprezzo azioni emissione </t>
  </si>
  <si>
    <t>Riclassifica - 19010 - Riserva rivalutaz.monet. ex legge 576/75</t>
  </si>
  <si>
    <t>Riclassifica - 19015 - Riserva rivalutaz. monet. ex legge 72/83</t>
  </si>
  <si>
    <t>Riclassifica - 19020 - Riserva rivalutaz. ex legge 413/91</t>
  </si>
  <si>
    <t>Riclassifica - 19025 - Riserva rivalutaz. ex legge 408/90</t>
  </si>
  <si>
    <t>Riclassifica - 19030 - Riserva rivalutaz. ex legge 342/2000</t>
  </si>
  <si>
    <t>Riclassifica - 19035 - Riserva rivalutaz. ex legge 350/2003</t>
  </si>
  <si>
    <t>Riclassifica - 19037 - Riserva rivalutaz. DL 185/2008</t>
  </si>
  <si>
    <t>Riclassifica - 19038 - Riserva rivalutaz. ex legge 147/2013</t>
  </si>
  <si>
    <t>Riclassifica - 19039 - Riserva rivalutaz. ex legge 208/2015</t>
  </si>
  <si>
    <t>Riclassifica - 19040 - Riserva rival.volont.ex art. 2423 c.c.</t>
  </si>
  <si>
    <t>Riclassifica - 19041 - Riserva rivalutaz. ex legge 232/2016</t>
  </si>
  <si>
    <t>Riclassifica - 20010 - Riserva legale</t>
  </si>
  <si>
    <t>Riclassifica - 22010 - Riserva ex articolo xx dello statuto</t>
  </si>
  <si>
    <t>Riclassifica - 22510 - Prelievi titolare</t>
  </si>
  <si>
    <t>Riclassifica - 22515 - Versamenti titolare</t>
  </si>
  <si>
    <t>Riclassifica - 23010 - Riserva straordinaria</t>
  </si>
  <si>
    <t xml:space="preserve">Riclassifica - 23015 - Arrotondamento all'unità di Euro  </t>
  </si>
  <si>
    <t>Riclassifica - 23017 - Riserva trasf. soc.persone in soc. cap.</t>
  </si>
  <si>
    <t>Riclassifica - 23018 - Disavanzo di fusione</t>
  </si>
  <si>
    <t>Riclassifica - 23020 - Riserva contributi ex art. 88 TUIR</t>
  </si>
  <si>
    <t xml:space="preserve">Riclassifica - 23025 - Riserva per ammortamenti anticipati </t>
  </si>
  <si>
    <t>Riclassifica - 23030 - Versamenti in conto capitale</t>
  </si>
  <si>
    <t>Riclassifica - 23032 - Versamenti dei soci a fondo perduto</t>
  </si>
  <si>
    <t>Riclassifica - 23035 - Versamenti in conto copertura perdite</t>
  </si>
  <si>
    <t>Riclassifica - 23040 - Riserva non distrib. ex art. 2426 CC c.4</t>
  </si>
  <si>
    <t>Riclassifica - 23045 - Versamenti dei soci c/ futuro aum.cap.</t>
  </si>
  <si>
    <t>Riclassifica - 23048 - Riserve e utili in trasparenza</t>
  </si>
  <si>
    <t>Riclassifica - 23049 - Altre riserve</t>
  </si>
  <si>
    <t>Riclassifica - 23050 - Avanzo di fusione</t>
  </si>
  <si>
    <t>Riclassifica - 23510 - Riserva op. copertura flussi fin. attesi</t>
  </si>
  <si>
    <t>Riclassifica - 24010 - Utili esercizi precedenti</t>
  </si>
  <si>
    <t>Riclassifica - 24015 - Perdite esercizi precedenti</t>
  </si>
  <si>
    <t>Riclassifica - 25010 - Utile dell'esercizio</t>
  </si>
  <si>
    <t>Riclassifica - 25015 - Perdita dell'esercizio</t>
  </si>
  <si>
    <t>Riclassifica - 25510 - Riserva negativa azioni proprie in port.</t>
  </si>
  <si>
    <t>Riclassifica - 26010 - F.di di trattamento quiescenza lav. dip</t>
  </si>
  <si>
    <t>Riclassifica - 26015 - F.do indennità rapp.to agenzia</t>
  </si>
  <si>
    <t>Riclassifica - 26020 - F.do indennità suppletiva clientela</t>
  </si>
  <si>
    <t>Riclassifica - 26025 - F.do indennità mandato amministratori</t>
  </si>
  <si>
    <t xml:space="preserve">Riclassifica - 26030 - F.di di pensione interni alla società </t>
  </si>
  <si>
    <t>Riclassifica - 26032 - Fondi di pensione sostituivi Inps</t>
  </si>
  <si>
    <t>Riclassifica - 26035 - F.di di pensione integrativi dell'INPS</t>
  </si>
  <si>
    <t>Riclassifica - 26040 - F.di cessazione rapporti di collaboraz.</t>
  </si>
  <si>
    <t>Riclassifica - 27010 - F.do imposte relative ad accertamenti</t>
  </si>
  <si>
    <t>Riclassifica - 27012 - F.do imposte differite IRAP</t>
  </si>
  <si>
    <t>Riclassifica - 27014 - F.do imposte differite IRES</t>
  </si>
  <si>
    <t>Riclassifica - 27510 - Strumenti finanziari derivati passivi</t>
  </si>
  <si>
    <t>Riclassifica - 28003 - F.do oscillazione cambi</t>
  </si>
  <si>
    <t>Riclassifica - 28006 - F.di rischi per lavori ciclici di manut.</t>
  </si>
  <si>
    <t>Riclassifica - 28009 - F.di per spese su beni gratuit. dev.</t>
  </si>
  <si>
    <t>Riclassifica - 28011 - F.do svalutazione magazzino</t>
  </si>
  <si>
    <t>Riclassifica - 28012 - F.do per concorsi a premio</t>
  </si>
  <si>
    <t>Riclassifica - 28013 - F.do riprist. beni azienda ricev.in aff.</t>
  </si>
  <si>
    <t>Riclassifica - 28015 - F.do rischi di collaudo</t>
  </si>
  <si>
    <t>Riclassifica - 28018 - F.do rischi di garanzia</t>
  </si>
  <si>
    <t>Riclassifica - 28021 - F.do recupero ambientale</t>
  </si>
  <si>
    <t>Riclassifica - 28024 - F.do per oneri e spese future</t>
  </si>
  <si>
    <t>Riclassifica - 28027 - F.do per spese manut. e ripristini beni</t>
  </si>
  <si>
    <t xml:space="preserve">Riclassifica - 28030 - F.do rischi per controversie legali </t>
  </si>
  <si>
    <t>Riclassifica - 28033 - F.do per costi per lavori su commessa</t>
  </si>
  <si>
    <t>Riclassifica - 28036 - F.do copertura perdite soc. partecipate</t>
  </si>
  <si>
    <t>Riclassifica - 28039 - F.do prepens. e ristrutturaz. aziendali</t>
  </si>
  <si>
    <t>Riclassifica - 30010 - F.do T.F.R. lavorat. subordinati</t>
  </si>
  <si>
    <t>Riclassifica - 34010 - Obbligazioni da rimb. entro es.succ.</t>
  </si>
  <si>
    <t>Riclassifica - 34015 - Obbligazioni da rimb. oltre es.succ.</t>
  </si>
  <si>
    <t>Riclassifica - 35010 - Obbligaz.convert. da rimb.entro es.succ.</t>
  </si>
  <si>
    <t>Riclassifica - 35015 - Obbligaz.convert. da rimb.oltre es.succ.</t>
  </si>
  <si>
    <t>Riclassifica - 36010 - Debiti verso banche entro es.succ.</t>
  </si>
  <si>
    <t>Riclassifica - 36015 - Debiti verso banche oltre es.succ.</t>
  </si>
  <si>
    <t>Riclassifica - 37010 - Debiti verso altri finanz.entro es.succ.</t>
  </si>
  <si>
    <t>Riclassifica - 37015 - Debiti vs altri finanz. oltre es.succ.</t>
  </si>
  <si>
    <t>Riclassifica - 38010 - Acconti ricevuti entro es.succ.</t>
  </si>
  <si>
    <t>Riclassifica - 38015 - Acconti ricevuti oltre es.succ.</t>
  </si>
  <si>
    <t>Riclassifica - 39010 - Debiti verso fornitori entro es.succ.</t>
  </si>
  <si>
    <t>Riclassifica - 39015 - Debiti verso fornitori oltre es.succ.</t>
  </si>
  <si>
    <t>Riclassifica - 40010 - Debiti da titoli credito entro es.succ.</t>
  </si>
  <si>
    <t>Riclassifica - 40015 - Debiti da titoli credito oltre es.succ.</t>
  </si>
  <si>
    <t>Riclassifica - 41010 - Debiti vs impr. controll. entro es.succ.</t>
  </si>
  <si>
    <t>Riclassifica - 41015 - Debiti vs imprese controll.oltre es.succ</t>
  </si>
  <si>
    <t>Riclassifica - 42010 - Debiti vs impr. collegate entro es.succ.</t>
  </si>
  <si>
    <t>Riclassifica - 42015 - Debiti vs impr.collegate oltre es.succ.</t>
  </si>
  <si>
    <t xml:space="preserve">Riclassifica - 43005 - Debiti verso imprese controllanti oltre </t>
  </si>
  <si>
    <t>Riclassifica - 43010 - Debiti vs impr. contr.ti entro es.succ.</t>
  </si>
  <si>
    <t>Riclassifica - 43205 - Debiti vs controll.da contr.nti oltre es</t>
  </si>
  <si>
    <t>Riclassifica - 43210 - Debiti vs controll.da contr.nti entro es</t>
  </si>
  <si>
    <t>Riclassifica - 44010 - Debiti tributari</t>
  </si>
  <si>
    <t>Riclassifica - 44015 - Debiti tributari oltre es.succ.</t>
  </si>
  <si>
    <t>Riclassifica - 45010 - Debiti vs ist.prev. entro es.succ.</t>
  </si>
  <si>
    <t>Riclassifica - 45015 - Debiti vs ist.prev. oltre es.succ.</t>
  </si>
  <si>
    <t>Riclassifica - 46010 - Altri debiti entro es.succ.</t>
  </si>
  <si>
    <t>Riclassifica - 46015 - Altri debiti oltre es.succ.</t>
  </si>
  <si>
    <t>Riclassifica - 47010 - Aggio sui prestiti</t>
  </si>
  <si>
    <t>Riclassifica - 48010 - Ratei passivi</t>
  </si>
  <si>
    <t>Riclassifica - 48015 - Risconti passivi</t>
  </si>
  <si>
    <t>Riclassifica - 48020 - Risconti pluriennali</t>
  </si>
  <si>
    <t>Riclassifica - 50010 - Bilancio di apertura</t>
  </si>
  <si>
    <t>Riclassifica - 50015 - Bilancio di chiusura</t>
  </si>
  <si>
    <t>Riclassifica - 50025 - Riporto saldi</t>
  </si>
  <si>
    <t>Riclassifica - 50030 - Conti transitori</t>
  </si>
  <si>
    <t>Riclassifica - 55010 - Fidejussioni rilasciate</t>
  </si>
  <si>
    <t>Riclassifica - 55015 - Avalli rilasciati</t>
  </si>
  <si>
    <t>Riclassifica - 55020 - Altre garanzie rilasciate</t>
  </si>
  <si>
    <t>Riclassifica - 55025 - Altri conti d'ordine</t>
  </si>
  <si>
    <t>Riclassifica - 60010 - Cessioni di beni cui è diretta attività</t>
  </si>
  <si>
    <t>Riclassifica - 60015 - Prestazione di servizi cui è dir. att.</t>
  </si>
  <si>
    <t>Riclassifica - 60020 - Ricavi vendite materie prime, semilavor.</t>
  </si>
  <si>
    <t>Riclassifica - 61010 - Variazioni delle rimanenze prod. in lav.</t>
  </si>
  <si>
    <t>Riclassifica - 61015 - Variazioni delle rimanenze di semilav.</t>
  </si>
  <si>
    <t>Riclassifica - 61020 - Variazioni delle rimanenze di prod. fin.</t>
  </si>
  <si>
    <t>Riclassifica - 62010 - Variazioni dei lavori in corso ultrann.</t>
  </si>
  <si>
    <t>Riclassifica - 62015 - Variazioni  lav. in corso non ultrann.</t>
  </si>
  <si>
    <t>Riclassifica - 63010 - Incrementi di immob. immat. per lav.</t>
  </si>
  <si>
    <t>Riclassifica - 63015 - Incrementi immob. materiali per lavori</t>
  </si>
  <si>
    <t>Riclassifica - 64003 - Riaddebiti vari</t>
  </si>
  <si>
    <t>Riclassifica - 64006 - Proventi immobiliari</t>
  </si>
  <si>
    <t>Riclassifica - 64009 - Utilizzo fondi</t>
  </si>
  <si>
    <t>Riclassifica - 64010 - Rilascio fondi</t>
  </si>
  <si>
    <t>Riclassifica - 64012 - Altri ricavi,prov.non rientr.att.gest.o.</t>
  </si>
  <si>
    <t>Riclassifica - 64015 - Contributi in c.to esercizio</t>
  </si>
  <si>
    <t>Riclassifica - 64017 - Contributi in c.to impianti</t>
  </si>
  <si>
    <t>Riclassifica - 64018 - Contrib. in c.to capitale (quote eserc.)</t>
  </si>
  <si>
    <t>Riclassifica - 64020 - IVA da detrazione forfetaria</t>
  </si>
  <si>
    <t>Riclassifica - 64021 - Altri ricavi e prov. a soc. controllate</t>
  </si>
  <si>
    <t>Riclassifica - 64024 - Altri ricavi e proventi soc. collegate</t>
  </si>
  <si>
    <t>Riclassifica - 64027 - Altri ricavi e prov.a soc.controllanti</t>
  </si>
  <si>
    <t>Riclassifica - 64030 - Altri ricavi e prov. ad altre soc.gruppo</t>
  </si>
  <si>
    <t>Riclassifica - 68007 - Acquisto beni per produzione di servizi</t>
  </si>
  <si>
    <t>Riclassifica - 68010 - Acquisti di materiali di produzione</t>
  </si>
  <si>
    <t>Riclassifica - 68015 - Acquisti di materie sussidiarie</t>
  </si>
  <si>
    <t>Riclassifica - 68020 - Acquisti di materiali di consumo</t>
  </si>
  <si>
    <t>Riclassifica - 68025 - Acquisti di merci e prodotti finiti</t>
  </si>
  <si>
    <t>Riclassifica - 68030 - Acquisti da paesi a fiscalità agevolata</t>
  </si>
  <si>
    <t>Riclassifica - 68035 - Acq. di materiali da società del gruppo</t>
  </si>
  <si>
    <t>Riclassifica - 68040 - Oneri accessori su acquisti</t>
  </si>
  <si>
    <t>Riclassifica - 68045 - Rettifiche acq.materie prime,suss.,merci</t>
  </si>
  <si>
    <t>Riclassifica - 69003 - Costi per servizi inerenti l'att. ind.</t>
  </si>
  <si>
    <t>Riclassifica - 69006 - Costi per servizi inerenti l'att. comm.</t>
  </si>
  <si>
    <t>Riclassifica - 69009 - Costi inerenti l'attività di servizi</t>
  </si>
  <si>
    <t>Riclassifica - 69012 - Costi altri servizi</t>
  </si>
  <si>
    <t>Riclassifica - 69015 - Costi per servizi di manutenzione</t>
  </si>
  <si>
    <t>Riclassifica - 69018 - Costi per servizi di consulenza</t>
  </si>
  <si>
    <t>Riclassifica - 69021 - Costi per servizi promozionali e pubb.</t>
  </si>
  <si>
    <t>Riclassifica - 69024 - Costi per servizi generali e utenze</t>
  </si>
  <si>
    <t>Riclassifica - 69027 - Costi per servizi ai dipendenti</t>
  </si>
  <si>
    <t>Riclassifica - 69033 - Costi viaggi, soggiorni e rappresentanza</t>
  </si>
  <si>
    <t>Riclassifica - 69036 - Costi per servizi da paesi a fisc. agev.</t>
  </si>
  <si>
    <t>Riclassifica - 69039 - Costi per servizi da società del gruppo</t>
  </si>
  <si>
    <t>Riclassifica - 70010 - Affitti, locazioni e oneri accessori</t>
  </si>
  <si>
    <t>Riclassifica - 70015 - Noleggi/costi godimento auto</t>
  </si>
  <si>
    <t>Riclassifica - 70020 - Altri noleggi</t>
  </si>
  <si>
    <t>Riclassifica - 70025 - Leasing automezzi</t>
  </si>
  <si>
    <t>Riclassifica - 70030 - Leasing operativi</t>
  </si>
  <si>
    <t>Riclassifica - 70035 - Leasing finanziari</t>
  </si>
  <si>
    <t>Riclassifica - 70040 - Altri costi per godimento beni di terzi</t>
  </si>
  <si>
    <t>Riclassifica - 70045 - Costi godim. beni di terzi dati in uso</t>
  </si>
  <si>
    <t xml:space="preserve">Riclassifica - 70050 - Costi godimento beni di soc. del gruppo </t>
  </si>
  <si>
    <t>Riclassifica - 71010 - Salari e stipendi</t>
  </si>
  <si>
    <t>Riclassifica - 71015 - Oneri sociali e previdenziali</t>
  </si>
  <si>
    <t>Riclassifica - 71020 - Trattamento di fine rapporto</t>
  </si>
  <si>
    <t>Riclassifica - 71025 - Trattamento di quiescenza e simili</t>
  </si>
  <si>
    <t>Riclassifica - 71030 - Altri Costi</t>
  </si>
  <si>
    <t>Riclassifica - 72010 - Amm.to immobilizzazioni immateriali</t>
  </si>
  <si>
    <t>Riclassifica - 72015 - Amm.to immobilizzazioni materiali</t>
  </si>
  <si>
    <t>Riclassifica - 72020 - Altre svalutazioni delle immobilizzaz.</t>
  </si>
  <si>
    <t>Riclassifica - 72025 - Svalutazione crediti attivo circolante</t>
  </si>
  <si>
    <t>Riclassifica - 73010 - Variazioni rimanenze materie prime</t>
  </si>
  <si>
    <t>Riclassifica - 73015 - Variazioni rimanenze materie sussidiarie</t>
  </si>
  <si>
    <t>Riclassifica - 73020 - Variazioni rimanenze materiale consumo</t>
  </si>
  <si>
    <t>Riclassifica - 73025 - Variazioni rimanenze merci</t>
  </si>
  <si>
    <t>Riclassifica - 73030 - Variazioni rimanenze altri materiali</t>
  </si>
  <si>
    <t>Riclassifica - 74010 - Accantonamenti per rischi</t>
  </si>
  <si>
    <t>Riclassifica - 75010 - Accantonamenti per oneri e spese future</t>
  </si>
  <si>
    <t xml:space="preserve">Riclassifica - 76010 - Imposte e tasse non relative al reddito </t>
  </si>
  <si>
    <t>Riclassifica - 76015 - Periodici, pubblicazioni e quote assoc.</t>
  </si>
  <si>
    <t>Riclassifica - 76020 - Altri oneri di gestione</t>
  </si>
  <si>
    <t>Riclassifica - 80010 - Proventi da partecip. società del gruppo</t>
  </si>
  <si>
    <t>Riclassifica - 81010 - Altri proventi crediti immobilizzazioni</t>
  </si>
  <si>
    <t>Riclassifica - 81015 - Altri proventi finanziari altri crediti</t>
  </si>
  <si>
    <t>Riclassifica - 82010 - Proventi fin. titoli reddito fisso imm.</t>
  </si>
  <si>
    <t>Riclassifica - 82015 - Proventi fin. titoli tasso variab. imm.</t>
  </si>
  <si>
    <t>Riclassifica - 82020 - Proventi fin. f.di comuni invest. imm.</t>
  </si>
  <si>
    <t>Riclassifica - 82025 - Proventi fin. certificati deposito imm.</t>
  </si>
  <si>
    <t>Riclassifica - 82030 - Proventi finanziari da obbligazioni IF</t>
  </si>
  <si>
    <t>Riclassifica - 83010 - Proventi fin. titoli redd. fisso no imm.</t>
  </si>
  <si>
    <t>Riclassifica - 83015 - Proventi fin. titoli t. variab. no imm.</t>
  </si>
  <si>
    <t>Riclassifica - 83020 - Proventi fin. f.di com. invest. no imm.</t>
  </si>
  <si>
    <t>Riclassifica - 83025 - Proventi fin. certificati dep. no imm.</t>
  </si>
  <si>
    <t>Riclassifica - 83030 - Proventi finanziari da obbligazioni AC</t>
  </si>
  <si>
    <t>Riclassifica - 84010 - Proventi finanziari diversi dai prec.</t>
  </si>
  <si>
    <t>Riclassifica - 84015 - Altri proventi finanz. diversi dai prec.</t>
  </si>
  <si>
    <t>Riclassifica - 85010 - Interessi ed altri oneri finanziari</t>
  </si>
  <si>
    <t>Riclassifica - 85015 - Altri interessi ed oneri finanziari</t>
  </si>
  <si>
    <t>Riclassifica - 86010 - Rivalutazioni di partecipazioni</t>
  </si>
  <si>
    <t>Riclassifica - 86015 - Rivalutazioni altre imm. finanziarie</t>
  </si>
  <si>
    <t>Riclassifica - 86020 - Rivalutazione di titoli</t>
  </si>
  <si>
    <t>Riclassifica - 86022 - Rivalutaz. strumenti finanziari derivati</t>
  </si>
  <si>
    <t>Riclassifica - 87010 - Svalutazioni di partecipazioni</t>
  </si>
  <si>
    <t>Riclassifica - 87015 - Svalutazioni di imm. fin. no partecip.</t>
  </si>
  <si>
    <t>Riclassifica - 87020 - Svalutazioni di Titoli AC no partecip.</t>
  </si>
  <si>
    <t>Riclassifica - 87022 - Svalutaz. strumenti finanziari derivati</t>
  </si>
  <si>
    <t>Riclassifica - 90010 - IRES</t>
  </si>
  <si>
    <t>Riclassifica - 90011 - Maggiorazione IRES</t>
  </si>
  <si>
    <t>Riclassifica - 90015 - IRAP</t>
  </si>
  <si>
    <t>Riclassifica - 90017 - Credito IRAP L. 190/2014</t>
  </si>
  <si>
    <t>Riclassifica - 90020 - Imp. sostitutive di tributi sul reddito</t>
  </si>
  <si>
    <t>Riclassifica - 90025 - Imposte dirette esercizi precedenti</t>
  </si>
  <si>
    <t>Riclassifica - 90030 - Minori imposte dirette esercizi prec.</t>
  </si>
  <si>
    <t>Riclassifica - 90032 - Acc.to fondo rischi per imposte dirette</t>
  </si>
  <si>
    <t>Riclassifica - 90033 - Rilascio f.do rischi per imposte dirette</t>
  </si>
  <si>
    <t>Riclassifica - 90035 - Sanzioni pecuniarie su imposte dirette</t>
  </si>
  <si>
    <t>Riclassifica - 90036 - Interessi passivi su imposte dirette</t>
  </si>
  <si>
    <t>Riclassifica - 91010 - IRES differita</t>
  </si>
  <si>
    <t>Riclassifica - 91015 - IRAP differita</t>
  </si>
  <si>
    <t>Riclassifica - 91510 - IRES anticipata</t>
  </si>
  <si>
    <t>Riclassifica - 91512 - IRES anticipata su perdite fiscali</t>
  </si>
  <si>
    <t>Riclassifica - 91515 - IRAP anticipata</t>
  </si>
  <si>
    <t>Riclassifica - 92010 - Utile dell'esercizio</t>
  </si>
  <si>
    <t>Riclassifica - 93010 - Perdita dell'esercizio</t>
  </si>
  <si>
    <t>Riclassifica - 94010 - Profitti e perdite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</si>
</sst>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  <numFmt numFmtId="174" formatCode="0.000"/>
    <numFmt numFmtId="175" formatCode="0.0000"/>
    <numFmt numFmtId="176" formatCode="0.0"/>
    <numFmt numFmtId="177" formatCode="&quot;€&quot;\ #,##0.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"/>
    <numFmt numFmtId="183" formatCode="[$-410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56"/>
      <name val="Calibri"/>
      <family val="2"/>
    </font>
    <font>
      <sz val="11"/>
      <color indexed="49"/>
      <name val="Calibri"/>
      <family val="0"/>
    </font>
    <font>
      <u val="single"/>
      <sz val="11"/>
      <color indexed="49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0"/>
    </font>
    <font>
      <b/>
      <sz val="11"/>
      <color indexed="49"/>
      <name val="Calibri"/>
      <family val="0"/>
    </font>
    <font>
      <sz val="18"/>
      <color indexed="10"/>
      <name val="Calibri"/>
      <family val="0"/>
    </font>
    <font>
      <sz val="14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0"/>
    </font>
    <font>
      <b/>
      <sz val="11"/>
      <color theme="3" tint="0.39998000860214233"/>
      <name val="Calibri"/>
      <family val="0"/>
    </font>
    <font>
      <sz val="18"/>
      <color rgb="FFFF0000"/>
      <name val="Calibri"/>
      <family val="0"/>
    </font>
    <font>
      <sz val="11"/>
      <color theme="3" tint="0.39998000860214233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2" fillId="0" borderId="0" xfId="0" applyFont="1" applyAlignment="1">
      <alignment/>
    </xf>
    <xf numFmtId="49" fontId="4" fillId="0" borderId="10" xfId="55" applyNumberFormat="1" applyFont="1" applyBorder="1" applyAlignment="1" applyProtection="1">
      <alignment/>
      <protection/>
    </xf>
    <xf numFmtId="49" fontId="4" fillId="0" borderId="0" xfId="55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0" fontId="41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49" fontId="2" fillId="0" borderId="11" xfId="0" applyNumberFormat="1" applyFon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left" vertical="top"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22" fillId="0" borderId="0" xfId="0" applyNumberFormat="1" applyFont="1" applyAlignment="1">
      <alignment/>
    </xf>
    <xf numFmtId="0" fontId="0" fillId="0" borderId="0" xfId="0" applyAlignment="1">
      <alignment wrapText="1"/>
    </xf>
    <xf numFmtId="12" fontId="22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49" fontId="43" fillId="0" borderId="0" xfId="55" applyNumberFormat="1" applyFont="1" applyBorder="1" applyAlignment="1" applyProtection="1">
      <alignment/>
      <protection/>
    </xf>
    <xf numFmtId="0" fontId="35" fillId="0" borderId="0" xfId="0" applyFont="1" applyAlignment="1">
      <alignment/>
    </xf>
    <xf numFmtId="0" fontId="35" fillId="0" borderId="0" xfId="0" applyFont="1" applyAlignment="1" applyProtection="1">
      <alignment/>
      <protection locked="0"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wrapText="1"/>
    </xf>
    <xf numFmtId="0" fontId="45" fillId="0" borderId="0" xfId="0" applyFont="1" applyAlignment="1">
      <alignment/>
    </xf>
    <xf numFmtId="1" fontId="0" fillId="0" borderId="11" xfId="0" applyNumberFormat="1" applyBorder="1" applyAlignment="1" applyProtection="1">
      <alignment horizontal="right" vertical="top"/>
      <protection locked="0"/>
    </xf>
    <xf numFmtId="1" fontId="0" fillId="0" borderId="12" xfId="0" applyNumberFormat="1" applyBorder="1" applyAlignment="1" applyProtection="1">
      <alignment horizontal="right" vertical="top"/>
      <protection locked="0"/>
    </xf>
    <xf numFmtId="1" fontId="0" fillId="0" borderId="14" xfId="0" applyNumberFormat="1" applyBorder="1" applyAlignment="1" applyProtection="1">
      <alignment horizontal="right" vertical="top"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1" fontId="2" fillId="0" borderId="14" xfId="0" applyNumberFormat="1" applyFont="1" applyBorder="1" applyAlignment="1" applyProtection="1">
      <alignment horizontal="right"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22" fillId="34" borderId="0" xfId="0" applyFont="1" applyFill="1" applyAlignment="1" applyProtection="1">
      <alignment vertical="center" wrapText="1"/>
      <protection/>
    </xf>
    <xf numFmtId="0" fontId="41" fillId="0" borderId="0" xfId="0" applyNumberFormat="1" applyFont="1" applyAlignment="1" applyProtection="1">
      <alignment/>
      <protection/>
    </xf>
    <xf numFmtId="0" fontId="26" fillId="34" borderId="0" xfId="0" applyFont="1" applyFill="1" applyAlignment="1" applyProtection="1">
      <alignment wrapText="1"/>
      <protection/>
    </xf>
    <xf numFmtId="0" fontId="31" fillId="28" borderId="1" xfId="42" applyAlignment="1" applyProtection="1">
      <alignment horizontal="left"/>
      <protection locked="0"/>
    </xf>
    <xf numFmtId="49" fontId="31" fillId="28" borderId="1" xfId="42" applyNumberFormat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15"/>
  <sheetViews>
    <sheetView tabSelected="1" zoomScalePageLayoutView="0" workbookViewId="0" topLeftCell="A13">
      <selection activeCell="B14" sqref="B14:B2115"/>
    </sheetView>
  </sheetViews>
  <sheetFormatPr defaultColWidth="8.8515625" defaultRowHeight="15"/>
  <cols>
    <col min="1" max="1" width="18.7109375" style="12" customWidth="1"/>
    <col min="2" max="2" width="27.28125" style="13" customWidth="1"/>
    <col min="3" max="4" width="14.28125" style="35" bestFit="1" customWidth="1"/>
    <col min="5" max="7" width="12.00390625" style="35" customWidth="1"/>
    <col min="8" max="8" width="62.00390625" style="20" customWidth="1"/>
    <col min="9" max="14" width="48.28125" style="20" customWidth="1"/>
    <col min="15" max="15" width="17.421875" style="13" customWidth="1"/>
    <col min="16" max="16" width="21.7109375" style="13" bestFit="1" customWidth="1"/>
    <col min="17" max="17" width="17.421875" style="13" bestFit="1" customWidth="1"/>
    <col min="18" max="18" width="21.28125" style="13" bestFit="1" customWidth="1"/>
    <col min="19" max="19" width="20.140625" style="13" bestFit="1" customWidth="1"/>
    <col min="20" max="16384" width="8.8515625" style="13" customWidth="1"/>
  </cols>
  <sheetData>
    <row r="1" spans="1:14" s="4" customFormat="1" ht="22.5" customHeight="1" thickBot="1">
      <c r="A1" s="3" t="s">
        <v>12</v>
      </c>
      <c r="B1" s="3"/>
      <c r="C1" s="3"/>
      <c r="D1" s="3"/>
      <c r="E1" s="3"/>
      <c r="F1" s="3"/>
      <c r="G1" s="3"/>
      <c r="H1" s="18"/>
      <c r="I1" s="18"/>
      <c r="J1" s="18"/>
      <c r="K1" s="18"/>
      <c r="L1" s="18"/>
      <c r="M1" s="18"/>
      <c r="N1" s="18"/>
    </row>
    <row r="2" spans="1:14" s="4" customFormat="1" ht="22.5" customHeight="1" hidden="1">
      <c r="A2" s="4" t="s">
        <v>9</v>
      </c>
      <c r="B2" s="4" t="s">
        <v>10</v>
      </c>
      <c r="C2" s="4" t="s">
        <v>11</v>
      </c>
      <c r="H2" s="18"/>
      <c r="I2" s="18"/>
      <c r="J2" s="18"/>
      <c r="K2" s="18"/>
      <c r="L2" s="18"/>
      <c r="M2" s="18"/>
      <c r="N2" s="18"/>
    </row>
    <row r="3" spans="1:14" ht="15">
      <c r="A3" s="38" t="s">
        <v>0</v>
      </c>
      <c r="B3" s="38"/>
      <c r="C3" s="38"/>
      <c r="D3" s="38"/>
      <c r="E3" s="38"/>
      <c r="F3" s="38"/>
      <c r="G3" s="38"/>
      <c r="H3" s="19"/>
      <c r="I3" s="19"/>
      <c r="J3" s="19"/>
      <c r="K3" s="19"/>
      <c r="L3" s="19"/>
      <c r="M3" s="19"/>
      <c r="N3" s="19"/>
    </row>
    <row r="4" spans="1:14" s="2" customFormat="1" ht="37.5" customHeight="1">
      <c r="A4" s="39" t="s">
        <v>22</v>
      </c>
      <c r="B4" s="39"/>
      <c r="C4" s="39"/>
      <c r="D4" s="39"/>
      <c r="E4" s="39"/>
      <c r="F4" s="39"/>
      <c r="G4" s="39"/>
      <c r="H4" s="19"/>
      <c r="I4" s="19"/>
      <c r="J4" s="19"/>
      <c r="K4" s="19"/>
      <c r="L4" s="19"/>
      <c r="M4" s="19"/>
      <c r="N4" s="19"/>
    </row>
    <row r="5" spans="1:18" s="2" customFormat="1" ht="24" customHeight="1">
      <c r="A5" s="39" t="s">
        <v>21</v>
      </c>
      <c r="B5" s="39"/>
      <c r="C5" s="39"/>
      <c r="D5" s="39"/>
      <c r="E5" s="39"/>
      <c r="F5" s="39"/>
      <c r="G5" s="39"/>
      <c r="H5" s="19"/>
      <c r="I5" s="19"/>
      <c r="J5" s="19"/>
      <c r="K5" s="19"/>
      <c r="L5" s="19"/>
      <c r="M5" s="19"/>
      <c r="N5" s="19"/>
      <c r="R5" s="2" t="str">
        <f>Q13</f>
        <v>ATTENZIONE: controlla se esistono codici voce ripetuti 2 o più volte ed eliminali</v>
      </c>
    </row>
    <row r="6" spans="1:18" s="2" customFormat="1" ht="46.5" customHeight="1">
      <c r="A6" s="37" t="s">
        <v>19</v>
      </c>
      <c r="B6" s="37"/>
      <c r="C6" s="37"/>
      <c r="D6" s="37"/>
      <c r="E6" s="37"/>
      <c r="F6" s="37"/>
      <c r="G6" s="37"/>
      <c r="H6" s="19"/>
      <c r="I6" s="19"/>
      <c r="J6" s="19"/>
      <c r="K6" s="19"/>
      <c r="L6" s="19"/>
      <c r="M6" s="19"/>
      <c r="N6" s="19"/>
      <c r="R6" s="14" t="str">
        <f>R13</f>
        <v>EVITA l'utilizzo di caratteri speciali quali -,_,€,#,£,$,%,&amp;</v>
      </c>
    </row>
    <row r="7" spans="1:17" s="2" customFormat="1" ht="81.75" customHeight="1">
      <c r="A7" s="37" t="s">
        <v>20</v>
      </c>
      <c r="B7" s="37"/>
      <c r="C7" s="37"/>
      <c r="D7" s="37"/>
      <c r="E7" s="37"/>
      <c r="F7" s="37"/>
      <c r="G7" s="37"/>
      <c r="H7" s="24" t="s">
        <v>17</v>
      </c>
      <c r="I7" s="19"/>
      <c r="J7" s="19"/>
      <c r="K7" s="19"/>
      <c r="L7" s="19"/>
      <c r="M7" s="19"/>
      <c r="N7" s="19"/>
      <c r="P7" s="16"/>
      <c r="Q7" s="13"/>
    </row>
    <row r="8" spans="1:14" ht="15">
      <c r="A8" s="36"/>
      <c r="B8" s="36"/>
      <c r="C8" s="36"/>
      <c r="D8" s="36"/>
      <c r="E8" s="36"/>
      <c r="F8" s="36"/>
      <c r="G8" s="36"/>
      <c r="H8" s="19"/>
      <c r="I8" s="19"/>
      <c r="J8" s="19"/>
      <c r="K8" s="19"/>
      <c r="L8" s="19"/>
      <c r="M8" s="19"/>
      <c r="N8" s="19"/>
    </row>
    <row r="9" spans="1:14" ht="24">
      <c r="A9" s="7" t="s">
        <v>3</v>
      </c>
      <c r="B9" s="40" t="s">
        <v>23</v>
      </c>
      <c r="C9" s="40"/>
      <c r="D9" s="7" t="s">
        <v>4</v>
      </c>
      <c r="E9" s="41" t="s">
        <v>24</v>
      </c>
      <c r="F9" s="41"/>
      <c r="G9" s="41"/>
      <c r="H9" s="26" t="str">
        <f>IF(I9=0,"INSERISCI IL CODICE FISCALE (MIN 11CARATTERI)",IF(I9&lt;11,CONCATENATE("hai inserito solo ",I9," Caratteri"),CONCATENATE("hai inserito ",I9," Caratteri")))</f>
        <v>hai inserito 13 Caratteri</v>
      </c>
      <c r="I9" s="19">
        <f>LEN(E9)</f>
        <v>13</v>
      </c>
      <c r="J9" s="19"/>
      <c r="K9" s="19"/>
      <c r="L9" s="19"/>
      <c r="M9" s="19"/>
      <c r="N9" s="19"/>
    </row>
    <row r="10" spans="1:19" ht="15">
      <c r="A10" s="7" t="s">
        <v>1</v>
      </c>
      <c r="B10" s="40"/>
      <c r="C10" s="40"/>
      <c r="D10" s="40"/>
      <c r="E10" s="7" t="s">
        <v>2</v>
      </c>
      <c r="F10" s="40"/>
      <c r="G10" s="40"/>
      <c r="H10" s="19"/>
      <c r="I10" s="19"/>
      <c r="J10" s="19"/>
      <c r="K10" s="19"/>
      <c r="L10" s="19"/>
      <c r="M10" s="19"/>
      <c r="N10" s="19"/>
      <c r="Q10" s="15">
        <f>SUM(Q14:Q199)</f>
        <v>0</v>
      </c>
      <c r="S10" s="13"/>
    </row>
    <row r="11" spans="1:19" ht="15">
      <c r="A11" s="7" t="s">
        <v>7</v>
      </c>
      <c r="B11" s="40"/>
      <c r="C11" s="40"/>
      <c r="D11" s="40"/>
      <c r="E11" s="7" t="s">
        <v>8</v>
      </c>
      <c r="F11" s="40"/>
      <c r="G11" s="40"/>
      <c r="S11" s="13"/>
    </row>
    <row r="12" spans="1:19" ht="15">
      <c r="A12" s="8"/>
      <c r="B12" s="8"/>
      <c r="C12" s="8"/>
      <c r="D12" s="8"/>
      <c r="E12" s="8"/>
      <c r="F12" s="8"/>
      <c r="G12" s="8"/>
      <c r="H12" s="23">
        <f>IF(Q10&gt;0,Q13,"")</f>
      </c>
      <c r="I12" s="21"/>
      <c r="J12" s="21"/>
      <c r="K12" s="21"/>
      <c r="L12" s="21"/>
      <c r="M12" s="21"/>
      <c r="N12" s="21"/>
      <c r="O12" s="1"/>
      <c r="P12" s="1"/>
      <c r="Q12" s="1" t="s">
        <v>14</v>
      </c>
      <c r="R12" s="1" t="s">
        <v>15</v>
      </c>
      <c r="S12" s="1" t="s">
        <v>15</v>
      </c>
    </row>
    <row r="13" spans="1:22" s="1" customFormat="1" ht="49.5" customHeight="1">
      <c r="A13" s="9" t="s">
        <v>5</v>
      </c>
      <c r="B13" s="9" t="s">
        <v>6</v>
      </c>
      <c r="C13" s="5" t="s">
        <v>13</v>
      </c>
      <c r="D13" s="5"/>
      <c r="E13" s="5"/>
      <c r="F13" s="6"/>
      <c r="G13" s="6"/>
      <c r="H13" s="25" t="s">
        <v>18</v>
      </c>
      <c r="I13" s="22"/>
      <c r="J13" s="22"/>
      <c r="K13" s="22"/>
      <c r="L13" s="22"/>
      <c r="M13" s="22"/>
      <c r="N13" s="22"/>
      <c r="O13" s="17"/>
      <c r="P13" s="1" t="s">
        <v>16</v>
      </c>
      <c r="Q13" s="15" t="str">
        <f>IF(COUNTIF(Q14:Q199,"ok")=10000,"ok","ATTENZIONE: controlla se esistono codici voce ripetuti 2 o più volte ed eliminali")</f>
        <v>ATTENZIONE: controlla se esistono codici voce ripetuti 2 o più volte ed eliminali</v>
      </c>
      <c r="R13" s="15" t="str">
        <f>IF(SUM(R14:R199)&gt;0,"EVITA l'utilizzo di caratteri speciali quali -,_,€,#,£,$,%,&amp;","ok")</f>
        <v>EVITA l'utilizzo di caratteri speciali quali -,_,€,#,£,$,%,&amp;</v>
      </c>
      <c r="S13" s="15" t="str">
        <f>IF(SUM(S14:S199)&gt;0,"EVITA l'utilizzo di caratteri speciali quali -,_,€,#,£,$,%,&amp;","ok")</f>
        <v>ok</v>
      </c>
      <c r="T13" s="15" t="str">
        <f>IF(SUM(T14:T199)&gt;0,"EVITA l'utilizzo di caratteri speciali quali -,_,€,#,£,$,%,&amp;","ok")</f>
        <v>EVITA l'utilizzo di caratteri speciali quali -,_,€,#,£,$,%,&amp;</v>
      </c>
      <c r="U13" s="15" t="str">
        <f>IF(SUM(U14:U199)&gt;0,"EVITA l'utilizzo di caratteri speciali quali -,_,€,#,£,$,%,&amp;","ok")</f>
        <v>ok</v>
      </c>
      <c r="V13" s="15" t="str">
        <f>IF(SUM(V14:V199)&gt;0,"EVITA l'utilizzo di caratteri speciali quali -,_,€,#,£,$,%,&amp;","ok")</f>
        <v>ok</v>
      </c>
    </row>
    <row r="14" spans="1:22" ht="15">
      <c r="A14" s="10">
        <v>10</v>
      </c>
      <c r="B14" s="11" t="s">
        <v>25</v>
      </c>
      <c r="C14" s="27"/>
      <c r="D14" s="27"/>
      <c r="E14" s="27"/>
      <c r="F14" s="27"/>
      <c r="G14" s="27"/>
      <c r="H14" s="20" t="str">
        <f>IF(P14&gt;0,P14,IF(Q14&gt;0,$Q$13,IF(R14&gt;0,$R$13,IF(S14&gt;0,$S$13,IF(SUM(T14:V14)&gt;0,$T$13,"OK")))))</f>
        <v>EVITA l'utilizzo di caratteri speciali quali -,_,€,#,£,$,%,&amp;</v>
      </c>
      <c r="P14">
        <f>IF(A13&lt;&gt;0,IF(SUM($A$14:A14)&gt;0,0,"INSERIRE CODICE VOCE"),"INSERIRE CODICE VOCE")</f>
        <v>0</v>
      </c>
      <c r="Q14">
        <f>_xlfn.IFERROR(VLOOKUP(A13,A14:A199,1,FALSE),0)</f>
        <v>0</v>
      </c>
      <c r="R14">
        <f aca="true" t="shared" si="0" ref="R14:R77">_xlfn.IFERROR(SEARCH("-",B14,1),0)</f>
        <v>8</v>
      </c>
      <c r="S14">
        <f>_xlfn.IFERROR(SEARCH("€",B14,1),0)</f>
        <v>0</v>
      </c>
      <c r="T14">
        <f>_xlfn.IFERROR(SEARCH("/",B14,1),0)</f>
        <v>0</v>
      </c>
      <c r="U14">
        <f>_xlfn.IFERROR(SEARCH("#",B14,1),0)</f>
        <v>0</v>
      </c>
      <c r="V14">
        <f>_xlfn.IFERROR(SEARCH("$",B14,1),0)</f>
        <v>0</v>
      </c>
    </row>
    <row r="15" spans="1:22" ht="15">
      <c r="A15" s="10">
        <v>20</v>
      </c>
      <c r="B15" s="11" t="s">
        <v>1852</v>
      </c>
      <c r="C15" s="27"/>
      <c r="D15" s="27"/>
      <c r="E15" s="27"/>
      <c r="F15" s="27"/>
      <c r="G15" s="27"/>
      <c r="H15" s="20" t="str">
        <f>IF(P15&gt;0,P15,IF(Q15&gt;0,$Q$13,IF(R15&gt;0,$R$13,IF(S15&gt;0,$S$13,IF(SUM(T15:V15)&gt;0,$T$13,"OK")))))</f>
        <v>EVITA l'utilizzo di caratteri speciali quali -,_,€,#,£,$,%,&amp;</v>
      </c>
      <c r="P15">
        <f>IF(A14&lt;&gt;0,IF(SUM($A$14:A15)&gt;0,0,"INSERIRE CODICE VOCE"),"INSERIRE CODICE VOCE")</f>
        <v>0</v>
      </c>
      <c r="Q15">
        <f>_xlfn.IFERROR(VLOOKUP(A14,A15:A199,1,FALSE),0)</f>
        <v>0</v>
      </c>
      <c r="R15">
        <f t="shared" si="0"/>
        <v>14</v>
      </c>
      <c r="S15">
        <f aca="true" t="shared" si="1" ref="S15:S78">_xlfn.IFERROR(SEARCH("€",B15,1),0)</f>
        <v>0</v>
      </c>
      <c r="T15">
        <f aca="true" t="shared" si="2" ref="T15:T78">_xlfn.IFERROR(SEARCH("/",B15,1),0)</f>
        <v>0</v>
      </c>
      <c r="U15">
        <f aca="true" t="shared" si="3" ref="U15:U78">_xlfn.IFERROR(SEARCH("#",B15,1),0)</f>
        <v>0</v>
      </c>
      <c r="V15">
        <f aca="true" t="shared" si="4" ref="V15:V78">_xlfn.IFERROR(SEARCH("$",B15,1),0)</f>
        <v>0</v>
      </c>
    </row>
    <row r="16" spans="1:22" ht="15">
      <c r="A16" s="10">
        <v>30</v>
      </c>
      <c r="B16" s="11" t="s">
        <v>1853</v>
      </c>
      <c r="C16" s="28"/>
      <c r="D16" s="28"/>
      <c r="E16" s="28"/>
      <c r="F16" s="28"/>
      <c r="G16" s="28"/>
      <c r="H16" s="20" t="str">
        <f aca="true" t="shared" si="5" ref="H16:H79">IF(P16&gt;0,P16,IF(Q16&gt;0,$Q$13,IF(R16&gt;0,$R$13,IF(S16&gt;0,$S$13,IF(SUM(T16:V16)&gt;0,$T$13,"OK")))))</f>
        <v>EVITA l'utilizzo di caratteri speciali quali -,_,€,#,£,$,%,&amp;</v>
      </c>
      <c r="P16">
        <f>IF(A15&lt;&gt;0,IF(SUM($A$14:A16)&gt;0,0,"INSERIRE CODICE VOCE"),"INSERIRE CODICE VOCE")</f>
        <v>0</v>
      </c>
      <c r="Q16">
        <f>_xlfn.IFERROR(VLOOKUP(A15,A16:A199,1,FALSE),0)</f>
        <v>0</v>
      </c>
      <c r="R16">
        <f t="shared" si="0"/>
        <v>14</v>
      </c>
      <c r="S16">
        <f t="shared" si="1"/>
        <v>0</v>
      </c>
      <c r="T16">
        <f t="shared" si="2"/>
        <v>0</v>
      </c>
      <c r="U16">
        <f t="shared" si="3"/>
        <v>0</v>
      </c>
      <c r="V16">
        <f t="shared" si="4"/>
        <v>0</v>
      </c>
    </row>
    <row r="17" spans="1:22" ht="15">
      <c r="A17" s="10">
        <v>40</v>
      </c>
      <c r="B17" s="11" t="s">
        <v>26</v>
      </c>
      <c r="C17" s="27"/>
      <c r="D17" s="27"/>
      <c r="E17" s="27"/>
      <c r="F17" s="28"/>
      <c r="G17" s="27"/>
      <c r="H17" s="20" t="str">
        <f t="shared" si="5"/>
        <v>EVITA l'utilizzo di caratteri speciali quali -,_,€,#,£,$,%,&amp;</v>
      </c>
      <c r="P17">
        <f>IF(A16&lt;&gt;0,IF(SUM($A$14:A17)&gt;0,0,"INSERIRE CODICE VOCE"),"INSERIRE CODICE VOCE")</f>
        <v>0</v>
      </c>
      <c r="Q17">
        <f>_xlfn.IFERROR(VLOOKUP(A16,A17:A199,1,FALSE),0)</f>
        <v>0</v>
      </c>
      <c r="R17">
        <f t="shared" si="0"/>
        <v>8</v>
      </c>
      <c r="S17">
        <f t="shared" si="1"/>
        <v>0</v>
      </c>
      <c r="T17">
        <f t="shared" si="2"/>
        <v>0</v>
      </c>
      <c r="U17">
        <f t="shared" si="3"/>
        <v>0</v>
      </c>
      <c r="V17">
        <f t="shared" si="4"/>
        <v>0</v>
      </c>
    </row>
    <row r="18" spans="1:22" ht="15">
      <c r="A18" s="10">
        <v>50</v>
      </c>
      <c r="B18" s="11" t="s">
        <v>1854</v>
      </c>
      <c r="C18" s="27"/>
      <c r="D18" s="27"/>
      <c r="E18" s="29"/>
      <c r="F18" s="30"/>
      <c r="G18" s="30"/>
      <c r="H18" s="20" t="str">
        <f t="shared" si="5"/>
        <v>EVITA l'utilizzo di caratteri speciali quali -,_,€,#,£,$,%,&amp;</v>
      </c>
      <c r="P18">
        <f>IF(A17&lt;&gt;0,IF(SUM($A$14:A18)&gt;0,0,"INSERIRE CODICE VOCE"),"INSERIRE CODICE VOCE")</f>
        <v>0</v>
      </c>
      <c r="Q18">
        <f>_xlfn.IFERROR(VLOOKUP(A17,A18:A199,1,FALSE),0)</f>
        <v>0</v>
      </c>
      <c r="R18">
        <f t="shared" si="0"/>
        <v>14</v>
      </c>
      <c r="S18">
        <f t="shared" si="1"/>
        <v>0</v>
      </c>
      <c r="T18">
        <f t="shared" si="2"/>
        <v>0</v>
      </c>
      <c r="U18">
        <f t="shared" si="3"/>
        <v>0</v>
      </c>
      <c r="V18">
        <f t="shared" si="4"/>
        <v>0</v>
      </c>
    </row>
    <row r="19" spans="1:22" ht="15">
      <c r="A19" s="10">
        <v>60</v>
      </c>
      <c r="B19" s="11" t="s">
        <v>27</v>
      </c>
      <c r="C19" s="28"/>
      <c r="D19" s="28"/>
      <c r="E19" s="29"/>
      <c r="F19" s="30"/>
      <c r="G19" s="30"/>
      <c r="H19" s="20" t="str">
        <f t="shared" si="5"/>
        <v>EVITA l'utilizzo di caratteri speciali quali -,_,€,#,£,$,%,&amp;</v>
      </c>
      <c r="P19">
        <f>IF(A18&lt;&gt;0,IF(SUM($A$14:A19)&gt;0,0,"INSERIRE CODICE VOCE"),"INSERIRE CODICE VOCE")</f>
        <v>0</v>
      </c>
      <c r="Q19">
        <f>_xlfn.IFERROR(VLOOKUP(A18,A19:A199,1,FALSE),0)</f>
        <v>0</v>
      </c>
      <c r="R19">
        <f t="shared" si="0"/>
        <v>2</v>
      </c>
      <c r="S19">
        <f t="shared" si="1"/>
        <v>0</v>
      </c>
      <c r="T19">
        <f t="shared" si="2"/>
        <v>0</v>
      </c>
      <c r="U19">
        <f t="shared" si="3"/>
        <v>0</v>
      </c>
      <c r="V19">
        <f t="shared" si="4"/>
        <v>0</v>
      </c>
    </row>
    <row r="20" spans="1:22" ht="15">
      <c r="A20" s="10">
        <v>70</v>
      </c>
      <c r="B20" s="11" t="s">
        <v>28</v>
      </c>
      <c r="C20" s="27"/>
      <c r="D20" s="27"/>
      <c r="E20" s="29"/>
      <c r="F20" s="30"/>
      <c r="G20" s="30"/>
      <c r="H20" s="20" t="str">
        <f t="shared" si="5"/>
        <v>EVITA l'utilizzo di caratteri speciali quali -,_,€,#,£,$,%,&amp;</v>
      </c>
      <c r="P20">
        <f>IF(A19&lt;&gt;0,IF(SUM($A$14:A20)&gt;0,0,"INSERIRE CODICE VOCE"),"INSERIRE CODICE VOCE")</f>
        <v>0</v>
      </c>
      <c r="Q20">
        <f>_xlfn.IFERROR(VLOOKUP(A19,A20:A199,1,FALSE),0)</f>
        <v>0</v>
      </c>
      <c r="R20">
        <f t="shared" si="0"/>
        <v>2</v>
      </c>
      <c r="S20">
        <f t="shared" si="1"/>
        <v>0</v>
      </c>
      <c r="T20">
        <f t="shared" si="2"/>
        <v>0</v>
      </c>
      <c r="U20">
        <f t="shared" si="3"/>
        <v>0</v>
      </c>
      <c r="V20">
        <f t="shared" si="4"/>
        <v>0</v>
      </c>
    </row>
    <row r="21" spans="1:22" ht="15">
      <c r="A21" s="10">
        <v>80</v>
      </c>
      <c r="B21" s="11" t="s">
        <v>29</v>
      </c>
      <c r="C21" s="27"/>
      <c r="D21" s="27"/>
      <c r="E21" s="29"/>
      <c r="F21" s="30"/>
      <c r="G21" s="30"/>
      <c r="H21" s="20" t="str">
        <f t="shared" si="5"/>
        <v>EVITA l'utilizzo di caratteri speciali quali -,_,€,#,£,$,%,&amp;</v>
      </c>
      <c r="P21">
        <f>IF(A20&lt;&gt;0,IF(SUM($A$14:A21)&gt;0,0,"INSERIRE CODICE VOCE"),"INSERIRE CODICE VOCE")</f>
        <v>0</v>
      </c>
      <c r="Q21">
        <f>_xlfn.IFERROR(VLOOKUP(A20,A21:A199,1,FALSE),0)</f>
        <v>0</v>
      </c>
      <c r="R21">
        <f t="shared" si="0"/>
        <v>2</v>
      </c>
      <c r="S21">
        <f t="shared" si="1"/>
        <v>0</v>
      </c>
      <c r="T21">
        <f t="shared" si="2"/>
        <v>0</v>
      </c>
      <c r="U21">
        <f t="shared" si="3"/>
        <v>0</v>
      </c>
      <c r="V21">
        <f t="shared" si="4"/>
        <v>0</v>
      </c>
    </row>
    <row r="22" spans="1:22" ht="15">
      <c r="A22" s="10">
        <v>90</v>
      </c>
      <c r="B22" s="11" t="s">
        <v>30</v>
      </c>
      <c r="C22" s="28"/>
      <c r="D22" s="28"/>
      <c r="E22" s="31"/>
      <c r="F22" s="30"/>
      <c r="G22" s="30"/>
      <c r="H22" s="20" t="str">
        <f t="shared" si="5"/>
        <v>EVITA l'utilizzo di caratteri speciali quali -,_,€,#,£,$,%,&amp;</v>
      </c>
      <c r="P22">
        <f>IF(A21&lt;&gt;0,IF(SUM($A$14:A22)&gt;0,0,"INSERIRE CODICE VOCE"),"INSERIRE CODICE VOCE")</f>
        <v>0</v>
      </c>
      <c r="Q22">
        <f>_xlfn.IFERROR(VLOOKUP(A21,A22:A199,1,FALSE),0)</f>
        <v>0</v>
      </c>
      <c r="R22">
        <f t="shared" si="0"/>
        <v>2</v>
      </c>
      <c r="S22">
        <f t="shared" si="1"/>
        <v>0</v>
      </c>
      <c r="T22">
        <f t="shared" si="2"/>
        <v>0</v>
      </c>
      <c r="U22">
        <f t="shared" si="3"/>
        <v>0</v>
      </c>
      <c r="V22">
        <f t="shared" si="4"/>
        <v>0</v>
      </c>
    </row>
    <row r="23" spans="1:22" ht="15">
      <c r="A23" s="10">
        <v>100</v>
      </c>
      <c r="B23" s="11" t="s">
        <v>31</v>
      </c>
      <c r="C23" s="27"/>
      <c r="D23" s="27"/>
      <c r="E23" s="31"/>
      <c r="F23" s="30"/>
      <c r="G23" s="30"/>
      <c r="H23" s="20" t="str">
        <f t="shared" si="5"/>
        <v>EVITA l'utilizzo di caratteri speciali quali -,_,€,#,£,$,%,&amp;</v>
      </c>
      <c r="P23">
        <f>IF(A22&lt;&gt;0,IF(SUM($A$14:A23)&gt;0,0,"INSERIRE CODICE VOCE"),"INSERIRE CODICE VOCE")</f>
        <v>0</v>
      </c>
      <c r="Q23">
        <f>_xlfn.IFERROR(VLOOKUP(A22,A23:A199,1,FALSE),0)</f>
        <v>0</v>
      </c>
      <c r="R23">
        <f t="shared" si="0"/>
        <v>2</v>
      </c>
      <c r="S23">
        <f t="shared" si="1"/>
        <v>0</v>
      </c>
      <c r="T23">
        <f t="shared" si="2"/>
        <v>0</v>
      </c>
      <c r="U23">
        <f t="shared" si="3"/>
        <v>0</v>
      </c>
      <c r="V23">
        <f t="shared" si="4"/>
        <v>0</v>
      </c>
    </row>
    <row r="24" spans="1:22" ht="15">
      <c r="A24" s="10">
        <v>110</v>
      </c>
      <c r="B24" s="11" t="s">
        <v>32</v>
      </c>
      <c r="C24" s="27"/>
      <c r="D24" s="27"/>
      <c r="E24" s="31"/>
      <c r="F24" s="30"/>
      <c r="G24" s="30"/>
      <c r="H24" s="20" t="str">
        <f t="shared" si="5"/>
        <v>EVITA l'utilizzo di caratteri speciali quali -,_,€,#,£,$,%,&amp;</v>
      </c>
      <c r="P24">
        <f>IF(A23&lt;&gt;0,IF(SUM($A$14:A24)&gt;0,0,"INSERIRE CODICE VOCE"),"INSERIRE CODICE VOCE")</f>
        <v>0</v>
      </c>
      <c r="Q24">
        <f>_xlfn.IFERROR(VLOOKUP(A23,A24:A199,1,FALSE),0)</f>
        <v>0</v>
      </c>
      <c r="R24">
        <f t="shared" si="0"/>
        <v>2</v>
      </c>
      <c r="S24">
        <f t="shared" si="1"/>
        <v>0</v>
      </c>
      <c r="T24">
        <f t="shared" si="2"/>
        <v>0</v>
      </c>
      <c r="U24">
        <f t="shared" si="3"/>
        <v>0</v>
      </c>
      <c r="V24">
        <f t="shared" si="4"/>
        <v>0</v>
      </c>
    </row>
    <row r="25" spans="1:22" ht="15">
      <c r="A25" s="10">
        <v>120</v>
      </c>
      <c r="B25" s="11" t="s">
        <v>33</v>
      </c>
      <c r="C25" s="28"/>
      <c r="D25" s="28"/>
      <c r="E25" s="31"/>
      <c r="F25" s="30"/>
      <c r="G25" s="30"/>
      <c r="H25" s="20" t="str">
        <f t="shared" si="5"/>
        <v>EVITA l'utilizzo di caratteri speciali quali -,_,€,#,£,$,%,&amp;</v>
      </c>
      <c r="P25">
        <f>IF(A24&lt;&gt;0,IF(SUM($A$14:A25)&gt;0,0,"INSERIRE CODICE VOCE"),"INSERIRE CODICE VOCE")</f>
        <v>0</v>
      </c>
      <c r="Q25">
        <f>_xlfn.IFERROR(VLOOKUP(A24,A25:A199,1,FALSE),0)</f>
        <v>0</v>
      </c>
      <c r="R25">
        <f t="shared" si="0"/>
        <v>2</v>
      </c>
      <c r="S25">
        <f t="shared" si="1"/>
        <v>0</v>
      </c>
      <c r="T25">
        <f t="shared" si="2"/>
        <v>0</v>
      </c>
      <c r="U25">
        <f t="shared" si="3"/>
        <v>0</v>
      </c>
      <c r="V25">
        <f t="shared" si="4"/>
        <v>0</v>
      </c>
    </row>
    <row r="26" spans="1:22" ht="15">
      <c r="A26" s="10">
        <v>130</v>
      </c>
      <c r="B26" s="11" t="s">
        <v>34</v>
      </c>
      <c r="C26" s="27"/>
      <c r="D26" s="27"/>
      <c r="E26" s="31"/>
      <c r="F26" s="30"/>
      <c r="G26" s="30"/>
      <c r="H26" s="20" t="str">
        <f t="shared" si="5"/>
        <v>EVITA l'utilizzo di caratteri speciali quali -,_,€,#,£,$,%,&amp;</v>
      </c>
      <c r="P26">
        <f>IF(A25&lt;&gt;0,IF(SUM($A$14:A26)&gt;0,0,"INSERIRE CODICE VOCE"),"INSERIRE CODICE VOCE")</f>
        <v>0</v>
      </c>
      <c r="Q26">
        <f>_xlfn.IFERROR(VLOOKUP(A25,A26:A199,1,FALSE),0)</f>
        <v>0</v>
      </c>
      <c r="R26">
        <f t="shared" si="0"/>
        <v>2</v>
      </c>
      <c r="S26">
        <f t="shared" si="1"/>
        <v>0</v>
      </c>
      <c r="T26">
        <f t="shared" si="2"/>
        <v>0</v>
      </c>
      <c r="U26">
        <f t="shared" si="3"/>
        <v>0</v>
      </c>
      <c r="V26">
        <f t="shared" si="4"/>
        <v>0</v>
      </c>
    </row>
    <row r="27" spans="1:22" ht="15">
      <c r="A27" s="10">
        <v>140</v>
      </c>
      <c r="B27" s="11" t="s">
        <v>35</v>
      </c>
      <c r="C27" s="27"/>
      <c r="D27" s="27"/>
      <c r="E27" s="32"/>
      <c r="F27" s="33"/>
      <c r="G27" s="33"/>
      <c r="H27" s="20" t="str">
        <f t="shared" si="5"/>
        <v>EVITA l'utilizzo di caratteri speciali quali -,_,€,#,£,$,%,&amp;</v>
      </c>
      <c r="P27">
        <f>IF(A26&lt;&gt;0,IF(SUM($A$14:A27)&gt;0,0,"INSERIRE CODICE VOCE"),"INSERIRE CODICE VOCE")</f>
        <v>0</v>
      </c>
      <c r="Q27">
        <f>_xlfn.IFERROR(VLOOKUP(A26,A27:A199,1,FALSE),0)</f>
        <v>0</v>
      </c>
      <c r="R27">
        <f t="shared" si="0"/>
        <v>2</v>
      </c>
      <c r="S27">
        <f t="shared" si="1"/>
        <v>0</v>
      </c>
      <c r="T27">
        <f t="shared" si="2"/>
        <v>0</v>
      </c>
      <c r="U27">
        <f t="shared" si="3"/>
        <v>0</v>
      </c>
      <c r="V27">
        <f t="shared" si="4"/>
        <v>0</v>
      </c>
    </row>
    <row r="28" spans="1:22" ht="15">
      <c r="A28" s="10">
        <v>150</v>
      </c>
      <c r="B28" s="11" t="s">
        <v>36</v>
      </c>
      <c r="C28" s="28"/>
      <c r="D28" s="28"/>
      <c r="E28" s="29"/>
      <c r="F28" s="34"/>
      <c r="G28" s="28"/>
      <c r="H28" s="20" t="str">
        <f t="shared" si="5"/>
        <v>EVITA l'utilizzo di caratteri speciali quali -,_,€,#,£,$,%,&amp;</v>
      </c>
      <c r="P28">
        <f>IF(A27&lt;&gt;0,IF(SUM($A$14:A28)&gt;0,0,"INSERIRE CODICE VOCE"),"INSERIRE CODICE VOCE")</f>
        <v>0</v>
      </c>
      <c r="Q28">
        <f>_xlfn.IFERROR(VLOOKUP(A27,A28:A199,1,FALSE),0)</f>
        <v>0</v>
      </c>
      <c r="R28">
        <f t="shared" si="0"/>
        <v>2</v>
      </c>
      <c r="S28">
        <f t="shared" si="1"/>
        <v>0</v>
      </c>
      <c r="T28">
        <f t="shared" si="2"/>
        <v>0</v>
      </c>
      <c r="U28">
        <f t="shared" si="3"/>
        <v>0</v>
      </c>
      <c r="V28">
        <f t="shared" si="4"/>
        <v>0</v>
      </c>
    </row>
    <row r="29" spans="1:22" ht="15">
      <c r="A29" s="10">
        <v>160</v>
      </c>
      <c r="B29" s="11" t="s">
        <v>37</v>
      </c>
      <c r="C29" s="27"/>
      <c r="D29" s="27"/>
      <c r="E29" s="29"/>
      <c r="F29" s="34"/>
      <c r="G29" s="28"/>
      <c r="H29" s="20" t="str">
        <f t="shared" si="5"/>
        <v>EVITA l'utilizzo di caratteri speciali quali -,_,€,#,£,$,%,&amp;</v>
      </c>
      <c r="P29">
        <f>IF(A28&lt;&gt;0,IF(SUM($A$14:A29)&gt;0,0,"INSERIRE CODICE VOCE"),"INSERIRE CODICE VOCE")</f>
        <v>0</v>
      </c>
      <c r="Q29">
        <f>_xlfn.IFERROR(VLOOKUP(A28,A29:A199,1,FALSE),0)</f>
        <v>0</v>
      </c>
      <c r="R29">
        <f t="shared" si="0"/>
        <v>2</v>
      </c>
      <c r="S29">
        <f t="shared" si="1"/>
        <v>0</v>
      </c>
      <c r="T29">
        <f t="shared" si="2"/>
        <v>0</v>
      </c>
      <c r="U29">
        <f t="shared" si="3"/>
        <v>0</v>
      </c>
      <c r="V29">
        <f t="shared" si="4"/>
        <v>0</v>
      </c>
    </row>
    <row r="30" spans="1:22" ht="15">
      <c r="A30" s="10">
        <v>170</v>
      </c>
      <c r="B30" s="11" t="s">
        <v>38</v>
      </c>
      <c r="C30" s="27"/>
      <c r="D30" s="27"/>
      <c r="E30" s="29"/>
      <c r="F30" s="34"/>
      <c r="G30" s="28"/>
      <c r="H30" s="20" t="str">
        <f t="shared" si="5"/>
        <v>EVITA l'utilizzo di caratteri speciali quali -,_,€,#,£,$,%,&amp;</v>
      </c>
      <c r="P30">
        <f>IF(A29&lt;&gt;0,IF(SUM($A$14:A30)&gt;0,0,"INSERIRE CODICE VOCE"),"INSERIRE CODICE VOCE")</f>
        <v>0</v>
      </c>
      <c r="Q30">
        <f>_xlfn.IFERROR(VLOOKUP(A29,A30:A199,1,FALSE),0)</f>
        <v>0</v>
      </c>
      <c r="R30">
        <f t="shared" si="0"/>
        <v>2</v>
      </c>
      <c r="S30">
        <f t="shared" si="1"/>
        <v>0</v>
      </c>
      <c r="T30">
        <f t="shared" si="2"/>
        <v>0</v>
      </c>
      <c r="U30">
        <f t="shared" si="3"/>
        <v>0</v>
      </c>
      <c r="V30">
        <f t="shared" si="4"/>
        <v>0</v>
      </c>
    </row>
    <row r="31" spans="1:22" ht="15">
      <c r="A31" s="10">
        <v>180</v>
      </c>
      <c r="B31" s="11" t="s">
        <v>39</v>
      </c>
      <c r="C31" s="28"/>
      <c r="D31" s="28"/>
      <c r="E31" s="29"/>
      <c r="F31" s="34"/>
      <c r="G31" s="28"/>
      <c r="H31" s="20" t="str">
        <f t="shared" si="5"/>
        <v>EVITA l'utilizzo di caratteri speciali quali -,_,€,#,£,$,%,&amp;</v>
      </c>
      <c r="P31">
        <f>IF(A30&lt;&gt;0,IF(SUM($A$14:A31)&gt;0,0,"INSERIRE CODICE VOCE"),"INSERIRE CODICE VOCE")</f>
        <v>0</v>
      </c>
      <c r="Q31">
        <f>_xlfn.IFERROR(VLOOKUP(A30,A31:A199,1,FALSE),0)</f>
        <v>0</v>
      </c>
      <c r="R31">
        <f t="shared" si="0"/>
        <v>2</v>
      </c>
      <c r="S31">
        <f t="shared" si="1"/>
        <v>0</v>
      </c>
      <c r="T31">
        <f t="shared" si="2"/>
        <v>0</v>
      </c>
      <c r="U31">
        <f t="shared" si="3"/>
        <v>0</v>
      </c>
      <c r="V31">
        <f t="shared" si="4"/>
        <v>0</v>
      </c>
    </row>
    <row r="32" spans="1:22" ht="15">
      <c r="A32" s="10">
        <v>190</v>
      </c>
      <c r="B32" s="11" t="s">
        <v>40</v>
      </c>
      <c r="C32" s="28"/>
      <c r="D32" s="28"/>
      <c r="E32" s="29"/>
      <c r="F32" s="34"/>
      <c r="G32" s="28"/>
      <c r="H32" s="20" t="str">
        <f t="shared" si="5"/>
        <v>EVITA l'utilizzo di caratteri speciali quali -,_,€,#,£,$,%,&amp;</v>
      </c>
      <c r="P32">
        <f>IF(A31&lt;&gt;0,IF(SUM($A$14:A32)&gt;0,0,"INSERIRE CODICE VOCE"),"INSERIRE CODICE VOCE")</f>
        <v>0</v>
      </c>
      <c r="Q32">
        <f>_xlfn.IFERROR(VLOOKUP(A31,A32:A199,1,FALSE),0)</f>
        <v>0</v>
      </c>
      <c r="R32">
        <f t="shared" si="0"/>
        <v>2</v>
      </c>
      <c r="S32">
        <f t="shared" si="1"/>
        <v>0</v>
      </c>
      <c r="T32">
        <f t="shared" si="2"/>
        <v>0</v>
      </c>
      <c r="U32">
        <f t="shared" si="3"/>
        <v>0</v>
      </c>
      <c r="V32">
        <f t="shared" si="4"/>
        <v>0</v>
      </c>
    </row>
    <row r="33" spans="1:22" ht="15">
      <c r="A33" s="10">
        <v>200</v>
      </c>
      <c r="B33" s="11" t="s">
        <v>41</v>
      </c>
      <c r="C33" s="28"/>
      <c r="D33" s="28"/>
      <c r="E33" s="29"/>
      <c r="F33" s="34"/>
      <c r="G33" s="28"/>
      <c r="H33" s="20" t="str">
        <f t="shared" si="5"/>
        <v>EVITA l'utilizzo di caratteri speciali quali -,_,€,#,£,$,%,&amp;</v>
      </c>
      <c r="P33">
        <f>IF(A32&lt;&gt;0,IF(SUM($A$14:A33)&gt;0,0,"INSERIRE CODICE VOCE"),"INSERIRE CODICE VOCE")</f>
        <v>0</v>
      </c>
      <c r="Q33">
        <f>_xlfn.IFERROR(VLOOKUP(A32,A33:A199,1,FALSE),0)</f>
        <v>0</v>
      </c>
      <c r="R33">
        <f t="shared" si="0"/>
        <v>2</v>
      </c>
      <c r="S33">
        <f t="shared" si="1"/>
        <v>0</v>
      </c>
      <c r="T33">
        <f t="shared" si="2"/>
        <v>0</v>
      </c>
      <c r="U33">
        <f t="shared" si="3"/>
        <v>0</v>
      </c>
      <c r="V33">
        <f t="shared" si="4"/>
        <v>0</v>
      </c>
    </row>
    <row r="34" spans="1:22" ht="15">
      <c r="A34" s="10">
        <v>210</v>
      </c>
      <c r="B34" s="11" t="s">
        <v>42</v>
      </c>
      <c r="C34" s="28"/>
      <c r="D34" s="28"/>
      <c r="E34" s="29"/>
      <c r="F34" s="34"/>
      <c r="G34" s="28"/>
      <c r="H34" s="20" t="str">
        <f t="shared" si="5"/>
        <v>EVITA l'utilizzo di caratteri speciali quali -,_,€,#,£,$,%,&amp;</v>
      </c>
      <c r="P34">
        <f>IF(A33&lt;&gt;0,IF(SUM($A$14:A34)&gt;0,0,"INSERIRE CODICE VOCE"),"INSERIRE CODICE VOCE")</f>
        <v>0</v>
      </c>
      <c r="Q34">
        <f>_xlfn.IFERROR(VLOOKUP(A33,A34:A199,1,FALSE),0)</f>
        <v>0</v>
      </c>
      <c r="R34">
        <f t="shared" si="0"/>
        <v>2</v>
      </c>
      <c r="S34">
        <f t="shared" si="1"/>
        <v>0</v>
      </c>
      <c r="T34">
        <f t="shared" si="2"/>
        <v>0</v>
      </c>
      <c r="U34">
        <f t="shared" si="3"/>
        <v>0</v>
      </c>
      <c r="V34">
        <f t="shared" si="4"/>
        <v>0</v>
      </c>
    </row>
    <row r="35" spans="1:22" ht="15">
      <c r="A35" s="10">
        <v>220</v>
      </c>
      <c r="B35" s="11" t="s">
        <v>43</v>
      </c>
      <c r="C35" s="28"/>
      <c r="D35" s="28"/>
      <c r="E35" s="29"/>
      <c r="F35" s="34"/>
      <c r="G35" s="28"/>
      <c r="H35" s="20" t="str">
        <f t="shared" si="5"/>
        <v>EVITA l'utilizzo di caratteri speciali quali -,_,€,#,£,$,%,&amp;</v>
      </c>
      <c r="P35">
        <f>IF(A34&lt;&gt;0,IF(SUM($A$14:A35)&gt;0,0,"INSERIRE CODICE VOCE"),"INSERIRE CODICE VOCE")</f>
        <v>0</v>
      </c>
      <c r="Q35">
        <f>_xlfn.IFERROR(VLOOKUP(A34,A35:A199,1,FALSE),0)</f>
        <v>0</v>
      </c>
      <c r="R35">
        <f t="shared" si="0"/>
        <v>2</v>
      </c>
      <c r="S35">
        <f t="shared" si="1"/>
        <v>0</v>
      </c>
      <c r="T35">
        <f t="shared" si="2"/>
        <v>0</v>
      </c>
      <c r="U35">
        <f t="shared" si="3"/>
        <v>0</v>
      </c>
      <c r="V35">
        <f t="shared" si="4"/>
        <v>0</v>
      </c>
    </row>
    <row r="36" spans="1:22" ht="15">
      <c r="A36" s="10">
        <v>230</v>
      </c>
      <c r="B36" s="11" t="s">
        <v>1855</v>
      </c>
      <c r="C36" s="28"/>
      <c r="D36" s="28"/>
      <c r="E36" s="29"/>
      <c r="F36" s="34"/>
      <c r="G36" s="28"/>
      <c r="H36" s="20" t="str">
        <f t="shared" si="5"/>
        <v>EVITA l'utilizzo di caratteri speciali quali -,_,€,#,£,$,%,&amp;</v>
      </c>
      <c r="P36">
        <f>IF(A35&lt;&gt;0,IF(SUM($A$14:A36)&gt;0,0,"INSERIRE CODICE VOCE"),"INSERIRE CODICE VOCE")</f>
        <v>0</v>
      </c>
      <c r="Q36">
        <f>_xlfn.IFERROR(VLOOKUP(A35,A36:A199,1,FALSE),0)</f>
        <v>0</v>
      </c>
      <c r="R36">
        <f t="shared" si="0"/>
        <v>14</v>
      </c>
      <c r="S36">
        <f t="shared" si="1"/>
        <v>0</v>
      </c>
      <c r="T36">
        <f t="shared" si="2"/>
        <v>0</v>
      </c>
      <c r="U36">
        <f t="shared" si="3"/>
        <v>0</v>
      </c>
      <c r="V36">
        <f t="shared" si="4"/>
        <v>0</v>
      </c>
    </row>
    <row r="37" spans="1:22" ht="15">
      <c r="A37" s="10">
        <v>240</v>
      </c>
      <c r="B37" s="11" t="s">
        <v>44</v>
      </c>
      <c r="C37" s="28"/>
      <c r="D37" s="28"/>
      <c r="E37" s="29"/>
      <c r="F37" s="34"/>
      <c r="G37" s="28"/>
      <c r="H37" s="20" t="str">
        <f t="shared" si="5"/>
        <v>EVITA l'utilizzo di caratteri speciali quali -,_,€,#,£,$,%,&amp;</v>
      </c>
      <c r="P37">
        <f>IF(A36&lt;&gt;0,IF(SUM($A$14:A37)&gt;0,0,"INSERIRE CODICE VOCE"),"INSERIRE CODICE VOCE")</f>
        <v>0</v>
      </c>
      <c r="Q37">
        <f>_xlfn.IFERROR(VLOOKUP(A36,A37:A199,1,FALSE),0)</f>
        <v>0</v>
      </c>
      <c r="R37">
        <f t="shared" si="0"/>
        <v>2</v>
      </c>
      <c r="S37">
        <f t="shared" si="1"/>
        <v>0</v>
      </c>
      <c r="T37">
        <f t="shared" si="2"/>
        <v>0</v>
      </c>
      <c r="U37">
        <f t="shared" si="3"/>
        <v>0</v>
      </c>
      <c r="V37">
        <f t="shared" si="4"/>
        <v>0</v>
      </c>
    </row>
    <row r="38" spans="1:22" ht="15">
      <c r="A38" s="10">
        <v>250</v>
      </c>
      <c r="B38" s="11" t="s">
        <v>45</v>
      </c>
      <c r="C38" s="30"/>
      <c r="D38" s="30"/>
      <c r="E38" s="31"/>
      <c r="F38" s="30"/>
      <c r="G38" s="30"/>
      <c r="H38" s="20" t="str">
        <f t="shared" si="5"/>
        <v>EVITA l'utilizzo di caratteri speciali quali -,_,€,#,£,$,%,&amp;</v>
      </c>
      <c r="P38">
        <f>IF(A37&lt;&gt;0,IF(SUM($A$14:A38)&gt;0,0,"INSERIRE CODICE VOCE"),"INSERIRE CODICE VOCE")</f>
        <v>0</v>
      </c>
      <c r="Q38">
        <f>_xlfn.IFERROR(VLOOKUP(A37,A38:A199,1,FALSE),0)</f>
        <v>0</v>
      </c>
      <c r="R38">
        <f t="shared" si="0"/>
        <v>2</v>
      </c>
      <c r="S38">
        <f t="shared" si="1"/>
        <v>0</v>
      </c>
      <c r="T38">
        <f t="shared" si="2"/>
        <v>0</v>
      </c>
      <c r="U38">
        <f t="shared" si="3"/>
        <v>0</v>
      </c>
      <c r="V38">
        <f t="shared" si="4"/>
        <v>0</v>
      </c>
    </row>
    <row r="39" spans="1:22" ht="15">
      <c r="A39" s="10">
        <v>260</v>
      </c>
      <c r="B39" s="11" t="s">
        <v>46</v>
      </c>
      <c r="C39" s="30"/>
      <c r="D39" s="30"/>
      <c r="E39" s="31"/>
      <c r="F39" s="30"/>
      <c r="G39" s="30"/>
      <c r="H39" s="20" t="str">
        <f t="shared" si="5"/>
        <v>EVITA l'utilizzo di caratteri speciali quali -,_,€,#,£,$,%,&amp;</v>
      </c>
      <c r="P39">
        <f>IF(A38&lt;&gt;0,IF(SUM($A$14:A39)&gt;0,0,"INSERIRE CODICE VOCE"),"INSERIRE CODICE VOCE")</f>
        <v>0</v>
      </c>
      <c r="Q39">
        <f>_xlfn.IFERROR(VLOOKUP(A38,A39:A199,1,FALSE),0)</f>
        <v>0</v>
      </c>
      <c r="R39">
        <f t="shared" si="0"/>
        <v>2</v>
      </c>
      <c r="S39">
        <f t="shared" si="1"/>
        <v>0</v>
      </c>
      <c r="T39">
        <f t="shared" si="2"/>
        <v>0</v>
      </c>
      <c r="U39">
        <f t="shared" si="3"/>
        <v>0</v>
      </c>
      <c r="V39">
        <f t="shared" si="4"/>
        <v>0</v>
      </c>
    </row>
    <row r="40" spans="1:22" ht="15">
      <c r="A40" s="10">
        <v>270</v>
      </c>
      <c r="B40" s="11" t="s">
        <v>47</v>
      </c>
      <c r="C40" s="30"/>
      <c r="D40" s="30"/>
      <c r="E40" s="31"/>
      <c r="F40" s="30"/>
      <c r="G40" s="30"/>
      <c r="H40" s="20" t="str">
        <f t="shared" si="5"/>
        <v>EVITA l'utilizzo di caratteri speciali quali -,_,€,#,£,$,%,&amp;</v>
      </c>
      <c r="P40">
        <f>IF(A39&lt;&gt;0,IF(SUM($A$14:A40)&gt;0,0,"INSERIRE CODICE VOCE"),"INSERIRE CODICE VOCE")</f>
        <v>0</v>
      </c>
      <c r="Q40">
        <f>_xlfn.IFERROR(VLOOKUP(A39,A40:A199,1,FALSE),0)</f>
        <v>0</v>
      </c>
      <c r="R40">
        <f t="shared" si="0"/>
        <v>2</v>
      </c>
      <c r="S40">
        <f t="shared" si="1"/>
        <v>0</v>
      </c>
      <c r="T40">
        <f t="shared" si="2"/>
        <v>0</v>
      </c>
      <c r="U40">
        <f t="shared" si="3"/>
        <v>0</v>
      </c>
      <c r="V40">
        <f t="shared" si="4"/>
        <v>0</v>
      </c>
    </row>
    <row r="41" spans="1:22" ht="15">
      <c r="A41" s="10">
        <v>280</v>
      </c>
      <c r="B41" s="11" t="s">
        <v>48</v>
      </c>
      <c r="C41" s="30"/>
      <c r="D41" s="30"/>
      <c r="E41" s="31"/>
      <c r="F41" s="30"/>
      <c r="G41" s="30"/>
      <c r="H41" s="20" t="str">
        <f t="shared" si="5"/>
        <v>EVITA l'utilizzo di caratteri speciali quali -,_,€,#,£,$,%,&amp;</v>
      </c>
      <c r="P41">
        <f>IF(A40&lt;&gt;0,IF(SUM($A$14:A41)&gt;0,0,"INSERIRE CODICE VOCE"),"INSERIRE CODICE VOCE")</f>
        <v>0</v>
      </c>
      <c r="Q41">
        <f>_xlfn.IFERROR(VLOOKUP(A40,A41:A199,1,FALSE),0)</f>
        <v>0</v>
      </c>
      <c r="R41">
        <f t="shared" si="0"/>
        <v>2</v>
      </c>
      <c r="S41">
        <f t="shared" si="1"/>
        <v>0</v>
      </c>
      <c r="T41">
        <f t="shared" si="2"/>
        <v>0</v>
      </c>
      <c r="U41">
        <f t="shared" si="3"/>
        <v>0</v>
      </c>
      <c r="V41">
        <f t="shared" si="4"/>
        <v>0</v>
      </c>
    </row>
    <row r="42" spans="1:22" ht="15">
      <c r="A42" s="10">
        <v>290</v>
      </c>
      <c r="B42" s="11" t="s">
        <v>49</v>
      </c>
      <c r="C42" s="30"/>
      <c r="D42" s="30"/>
      <c r="E42" s="31"/>
      <c r="F42" s="30"/>
      <c r="G42" s="30"/>
      <c r="H42" s="20" t="str">
        <f t="shared" si="5"/>
        <v>EVITA l'utilizzo di caratteri speciali quali -,_,€,#,£,$,%,&amp;</v>
      </c>
      <c r="P42">
        <f>IF(A41&lt;&gt;0,IF(SUM($A$14:A42)&gt;0,0,"INSERIRE CODICE VOCE"),"INSERIRE CODICE VOCE")</f>
        <v>0</v>
      </c>
      <c r="Q42">
        <f>_xlfn.IFERROR(VLOOKUP(A41,A42:A199,1,FALSE),0)</f>
        <v>0</v>
      </c>
      <c r="R42">
        <f t="shared" si="0"/>
        <v>2</v>
      </c>
      <c r="S42">
        <f t="shared" si="1"/>
        <v>0</v>
      </c>
      <c r="T42">
        <f t="shared" si="2"/>
        <v>0</v>
      </c>
      <c r="U42">
        <f t="shared" si="3"/>
        <v>0</v>
      </c>
      <c r="V42">
        <f t="shared" si="4"/>
        <v>0</v>
      </c>
    </row>
    <row r="43" spans="1:22" ht="15">
      <c r="A43" s="10">
        <v>300</v>
      </c>
      <c r="B43" s="11" t="s">
        <v>50</v>
      </c>
      <c r="C43" s="30"/>
      <c r="D43" s="30"/>
      <c r="E43" s="31"/>
      <c r="F43" s="30"/>
      <c r="G43" s="30"/>
      <c r="H43" s="20" t="str">
        <f t="shared" si="5"/>
        <v>EVITA l'utilizzo di caratteri speciali quali -,_,€,#,£,$,%,&amp;</v>
      </c>
      <c r="P43">
        <f>IF(A42&lt;&gt;0,IF(SUM($A$14:A43)&gt;0,0,"INSERIRE CODICE VOCE"),"INSERIRE CODICE VOCE")</f>
        <v>0</v>
      </c>
      <c r="Q43">
        <f>_xlfn.IFERROR(VLOOKUP(A42,A43:A199,1,FALSE),0)</f>
        <v>0</v>
      </c>
      <c r="R43">
        <f t="shared" si="0"/>
        <v>2</v>
      </c>
      <c r="S43">
        <f t="shared" si="1"/>
        <v>0</v>
      </c>
      <c r="T43">
        <f t="shared" si="2"/>
        <v>0</v>
      </c>
      <c r="U43">
        <f t="shared" si="3"/>
        <v>0</v>
      </c>
      <c r="V43">
        <f t="shared" si="4"/>
        <v>0</v>
      </c>
    </row>
    <row r="44" spans="1:22" ht="15">
      <c r="A44" s="10">
        <v>310</v>
      </c>
      <c r="B44" s="11" t="s">
        <v>1856</v>
      </c>
      <c r="C44" s="30"/>
      <c r="D44" s="30"/>
      <c r="E44" s="31"/>
      <c r="F44" s="30"/>
      <c r="G44" s="30"/>
      <c r="H44" s="20" t="str">
        <f t="shared" si="5"/>
        <v>EVITA l'utilizzo di caratteri speciali quali -,_,€,#,£,$,%,&amp;</v>
      </c>
      <c r="P44">
        <f>IF(A43&lt;&gt;0,IF(SUM($A$14:A44)&gt;0,0,"INSERIRE CODICE VOCE"),"INSERIRE CODICE VOCE")</f>
        <v>0</v>
      </c>
      <c r="Q44">
        <f>_xlfn.IFERROR(VLOOKUP(A43,A44:A199,1,FALSE),0)</f>
        <v>0</v>
      </c>
      <c r="R44">
        <f t="shared" si="0"/>
        <v>14</v>
      </c>
      <c r="S44">
        <f t="shared" si="1"/>
        <v>0</v>
      </c>
      <c r="T44">
        <f t="shared" si="2"/>
        <v>0</v>
      </c>
      <c r="U44">
        <f t="shared" si="3"/>
        <v>0</v>
      </c>
      <c r="V44">
        <f t="shared" si="4"/>
        <v>0</v>
      </c>
    </row>
    <row r="45" spans="1:22" ht="15">
      <c r="A45" s="10">
        <v>320</v>
      </c>
      <c r="B45" s="11" t="s">
        <v>51</v>
      </c>
      <c r="C45" s="30"/>
      <c r="D45" s="30"/>
      <c r="E45" s="31"/>
      <c r="F45" s="30"/>
      <c r="G45" s="30"/>
      <c r="H45" s="20" t="str">
        <f t="shared" si="5"/>
        <v>EVITA l'utilizzo di caratteri speciali quali -,_,€,#,£,$,%,&amp;</v>
      </c>
      <c r="P45">
        <f>IF(A44&lt;&gt;0,IF(SUM($A$14:A45)&gt;0,0,"INSERIRE CODICE VOCE"),"INSERIRE CODICE VOCE")</f>
        <v>0</v>
      </c>
      <c r="Q45">
        <f>_xlfn.IFERROR(VLOOKUP(A44,A45:A199,1,FALSE),0)</f>
        <v>0</v>
      </c>
      <c r="R45">
        <f t="shared" si="0"/>
        <v>2</v>
      </c>
      <c r="S45">
        <f t="shared" si="1"/>
        <v>0</v>
      </c>
      <c r="T45">
        <f t="shared" si="2"/>
        <v>0</v>
      </c>
      <c r="U45">
        <f t="shared" si="3"/>
        <v>0</v>
      </c>
      <c r="V45">
        <f t="shared" si="4"/>
        <v>0</v>
      </c>
    </row>
    <row r="46" spans="1:22" ht="15">
      <c r="A46" s="10">
        <v>330</v>
      </c>
      <c r="B46" s="11" t="s">
        <v>52</v>
      </c>
      <c r="C46" s="30"/>
      <c r="D46" s="30"/>
      <c r="E46" s="31"/>
      <c r="F46" s="30"/>
      <c r="G46" s="30"/>
      <c r="H46" s="20" t="str">
        <f t="shared" si="5"/>
        <v>EVITA l'utilizzo di caratteri speciali quali -,_,€,#,£,$,%,&amp;</v>
      </c>
      <c r="P46">
        <f>IF(A45&lt;&gt;0,IF(SUM($A$14:A46)&gt;0,0,"INSERIRE CODICE VOCE"),"INSERIRE CODICE VOCE")</f>
        <v>0</v>
      </c>
      <c r="Q46">
        <f>_xlfn.IFERROR(VLOOKUP(A45,A46:A199,1,FALSE),0)</f>
        <v>0</v>
      </c>
      <c r="R46">
        <f t="shared" si="0"/>
        <v>2</v>
      </c>
      <c r="S46">
        <f t="shared" si="1"/>
        <v>0</v>
      </c>
      <c r="T46">
        <f t="shared" si="2"/>
        <v>0</v>
      </c>
      <c r="U46">
        <f t="shared" si="3"/>
        <v>0</v>
      </c>
      <c r="V46">
        <f t="shared" si="4"/>
        <v>0</v>
      </c>
    </row>
    <row r="47" spans="1:22" ht="15">
      <c r="A47" s="10">
        <v>340</v>
      </c>
      <c r="B47" s="11" t="s">
        <v>53</v>
      </c>
      <c r="C47" s="30"/>
      <c r="D47" s="30"/>
      <c r="E47" s="31"/>
      <c r="F47" s="30"/>
      <c r="G47" s="30"/>
      <c r="H47" s="20" t="str">
        <f t="shared" si="5"/>
        <v>EVITA l'utilizzo di caratteri speciali quali -,_,€,#,£,$,%,&amp;</v>
      </c>
      <c r="P47">
        <f>IF(A46&lt;&gt;0,IF(SUM($A$14:A47)&gt;0,0,"INSERIRE CODICE VOCE"),"INSERIRE CODICE VOCE")</f>
        <v>0</v>
      </c>
      <c r="Q47">
        <f>_xlfn.IFERROR(VLOOKUP(A46,A47:A199,1,FALSE),0)</f>
        <v>0</v>
      </c>
      <c r="R47">
        <f t="shared" si="0"/>
        <v>2</v>
      </c>
      <c r="S47">
        <f t="shared" si="1"/>
        <v>0</v>
      </c>
      <c r="T47">
        <f t="shared" si="2"/>
        <v>0</v>
      </c>
      <c r="U47">
        <f t="shared" si="3"/>
        <v>0</v>
      </c>
      <c r="V47">
        <f t="shared" si="4"/>
        <v>0</v>
      </c>
    </row>
    <row r="48" spans="1:22" ht="15">
      <c r="A48" s="10">
        <v>350</v>
      </c>
      <c r="B48" s="11" t="s">
        <v>1857</v>
      </c>
      <c r="C48" s="30"/>
      <c r="D48" s="30"/>
      <c r="E48" s="31"/>
      <c r="F48" s="30"/>
      <c r="G48" s="30"/>
      <c r="H48" s="20" t="str">
        <f t="shared" si="5"/>
        <v>EVITA l'utilizzo di caratteri speciali quali -,_,€,#,£,$,%,&amp;</v>
      </c>
      <c r="P48">
        <f>IF(A47&lt;&gt;0,IF(SUM($A$14:A48)&gt;0,0,"INSERIRE CODICE VOCE"),"INSERIRE CODICE VOCE")</f>
        <v>0</v>
      </c>
      <c r="Q48">
        <f>_xlfn.IFERROR(VLOOKUP(A47,A48:A199,1,FALSE),0)</f>
        <v>0</v>
      </c>
      <c r="R48">
        <f t="shared" si="0"/>
        <v>14</v>
      </c>
      <c r="S48">
        <f t="shared" si="1"/>
        <v>0</v>
      </c>
      <c r="T48">
        <f t="shared" si="2"/>
        <v>0</v>
      </c>
      <c r="U48">
        <f t="shared" si="3"/>
        <v>0</v>
      </c>
      <c r="V48">
        <f t="shared" si="4"/>
        <v>0</v>
      </c>
    </row>
    <row r="49" spans="1:22" ht="15">
      <c r="A49" s="10">
        <v>360</v>
      </c>
      <c r="B49" s="11" t="s">
        <v>54</v>
      </c>
      <c r="C49" s="30"/>
      <c r="D49" s="30"/>
      <c r="E49" s="31"/>
      <c r="F49" s="30"/>
      <c r="G49" s="30"/>
      <c r="H49" s="20" t="str">
        <f t="shared" si="5"/>
        <v>EVITA l'utilizzo di caratteri speciali quali -,_,€,#,£,$,%,&amp;</v>
      </c>
      <c r="P49">
        <f>IF(A48&lt;&gt;0,IF(SUM($A$14:A49)&gt;0,0,"INSERIRE CODICE VOCE"),"INSERIRE CODICE VOCE")</f>
        <v>0</v>
      </c>
      <c r="Q49">
        <f>_xlfn.IFERROR(VLOOKUP(A48,A49:A199,1,FALSE),0)</f>
        <v>0</v>
      </c>
      <c r="R49">
        <f t="shared" si="0"/>
        <v>2</v>
      </c>
      <c r="S49">
        <f t="shared" si="1"/>
        <v>0</v>
      </c>
      <c r="T49">
        <f t="shared" si="2"/>
        <v>0</v>
      </c>
      <c r="U49">
        <f t="shared" si="3"/>
        <v>0</v>
      </c>
      <c r="V49">
        <f t="shared" si="4"/>
        <v>0</v>
      </c>
    </row>
    <row r="50" spans="1:22" ht="15">
      <c r="A50" s="10">
        <v>370</v>
      </c>
      <c r="B50" s="11" t="s">
        <v>55</v>
      </c>
      <c r="C50" s="30"/>
      <c r="D50" s="30"/>
      <c r="E50" s="31"/>
      <c r="F50" s="30"/>
      <c r="G50" s="30"/>
      <c r="H50" s="20" t="str">
        <f t="shared" si="5"/>
        <v>EVITA l'utilizzo di caratteri speciali quali -,_,€,#,£,$,%,&amp;</v>
      </c>
      <c r="P50">
        <f>IF(A49&lt;&gt;0,IF(SUM($A$14:A50)&gt;0,0,"INSERIRE CODICE VOCE"),"INSERIRE CODICE VOCE")</f>
        <v>0</v>
      </c>
      <c r="Q50">
        <f>_xlfn.IFERROR(VLOOKUP(A49,A50:A199,1,FALSE),0)</f>
        <v>0</v>
      </c>
      <c r="R50">
        <f t="shared" si="0"/>
        <v>2</v>
      </c>
      <c r="S50">
        <f t="shared" si="1"/>
        <v>0</v>
      </c>
      <c r="T50">
        <f t="shared" si="2"/>
        <v>0</v>
      </c>
      <c r="U50">
        <f t="shared" si="3"/>
        <v>0</v>
      </c>
      <c r="V50">
        <f t="shared" si="4"/>
        <v>0</v>
      </c>
    </row>
    <row r="51" spans="1:22" ht="15">
      <c r="A51" s="10">
        <v>380</v>
      </c>
      <c r="B51" s="11" t="s">
        <v>56</v>
      </c>
      <c r="C51" s="30"/>
      <c r="D51" s="30"/>
      <c r="E51" s="31"/>
      <c r="F51" s="30"/>
      <c r="G51" s="30"/>
      <c r="H51" s="20" t="str">
        <f t="shared" si="5"/>
        <v>EVITA l'utilizzo di caratteri speciali quali -,_,€,#,£,$,%,&amp;</v>
      </c>
      <c r="P51">
        <f>IF(A50&lt;&gt;0,IF(SUM($A$14:A51)&gt;0,0,"INSERIRE CODICE VOCE"),"INSERIRE CODICE VOCE")</f>
        <v>0</v>
      </c>
      <c r="Q51">
        <f>_xlfn.IFERROR(VLOOKUP(A50,A51:A199,1,FALSE),0)</f>
        <v>0</v>
      </c>
      <c r="R51">
        <f t="shared" si="0"/>
        <v>2</v>
      </c>
      <c r="S51">
        <f t="shared" si="1"/>
        <v>0</v>
      </c>
      <c r="T51">
        <f t="shared" si="2"/>
        <v>0</v>
      </c>
      <c r="U51">
        <f t="shared" si="3"/>
        <v>0</v>
      </c>
      <c r="V51">
        <f t="shared" si="4"/>
        <v>0</v>
      </c>
    </row>
    <row r="52" spans="1:22" ht="15">
      <c r="A52" s="10">
        <v>390</v>
      </c>
      <c r="B52" s="11" t="s">
        <v>57</v>
      </c>
      <c r="C52" s="30"/>
      <c r="D52" s="30"/>
      <c r="E52" s="31"/>
      <c r="F52" s="30"/>
      <c r="G52" s="30"/>
      <c r="H52" s="20" t="str">
        <f t="shared" si="5"/>
        <v>EVITA l'utilizzo di caratteri speciali quali -,_,€,#,£,$,%,&amp;</v>
      </c>
      <c r="P52">
        <f>IF(A51&lt;&gt;0,IF(SUM($A$14:A52)&gt;0,0,"INSERIRE CODICE VOCE"),"INSERIRE CODICE VOCE")</f>
        <v>0</v>
      </c>
      <c r="Q52">
        <f>_xlfn.IFERROR(VLOOKUP(A51,A52:A199,1,FALSE),0)</f>
        <v>0</v>
      </c>
      <c r="R52">
        <f t="shared" si="0"/>
        <v>2</v>
      </c>
      <c r="S52">
        <f t="shared" si="1"/>
        <v>0</v>
      </c>
      <c r="T52">
        <f t="shared" si="2"/>
        <v>0</v>
      </c>
      <c r="U52">
        <f t="shared" si="3"/>
        <v>0</v>
      </c>
      <c r="V52">
        <f t="shared" si="4"/>
        <v>0</v>
      </c>
    </row>
    <row r="53" spans="1:22" ht="15">
      <c r="A53" s="10">
        <v>400</v>
      </c>
      <c r="B53" s="11" t="s">
        <v>58</v>
      </c>
      <c r="C53" s="30"/>
      <c r="D53" s="30"/>
      <c r="E53" s="31"/>
      <c r="F53" s="30"/>
      <c r="G53" s="30"/>
      <c r="H53" s="20" t="str">
        <f t="shared" si="5"/>
        <v>EVITA l'utilizzo di caratteri speciali quali -,_,€,#,£,$,%,&amp;</v>
      </c>
      <c r="P53">
        <f>IF(A52&lt;&gt;0,IF(SUM($A$14:A53)&gt;0,0,"INSERIRE CODICE VOCE"),"INSERIRE CODICE VOCE")</f>
        <v>0</v>
      </c>
      <c r="Q53">
        <f>_xlfn.IFERROR(VLOOKUP(A52,A53:A199,1,FALSE),0)</f>
        <v>0</v>
      </c>
      <c r="R53">
        <f t="shared" si="0"/>
        <v>2</v>
      </c>
      <c r="S53">
        <f t="shared" si="1"/>
        <v>0</v>
      </c>
      <c r="T53">
        <f t="shared" si="2"/>
        <v>0</v>
      </c>
      <c r="U53">
        <f t="shared" si="3"/>
        <v>0</v>
      </c>
      <c r="V53">
        <f t="shared" si="4"/>
        <v>0</v>
      </c>
    </row>
    <row r="54" spans="1:22" ht="15">
      <c r="A54" s="10">
        <v>410</v>
      </c>
      <c r="B54" s="11" t="s">
        <v>59</v>
      </c>
      <c r="C54" s="30"/>
      <c r="D54" s="30"/>
      <c r="E54" s="31"/>
      <c r="F54" s="30"/>
      <c r="G54" s="30"/>
      <c r="H54" s="20" t="str">
        <f t="shared" si="5"/>
        <v>EVITA l'utilizzo di caratteri speciali quali -,_,€,#,£,$,%,&amp;</v>
      </c>
      <c r="P54">
        <f>IF(A53&lt;&gt;0,IF(SUM($A$14:A54)&gt;0,0,"INSERIRE CODICE VOCE"),"INSERIRE CODICE VOCE")</f>
        <v>0</v>
      </c>
      <c r="Q54">
        <f>_xlfn.IFERROR(VLOOKUP(A53,A54:A199,1,FALSE),0)</f>
        <v>0</v>
      </c>
      <c r="R54">
        <f t="shared" si="0"/>
        <v>2</v>
      </c>
      <c r="S54">
        <f t="shared" si="1"/>
        <v>0</v>
      </c>
      <c r="T54">
        <f t="shared" si="2"/>
        <v>0</v>
      </c>
      <c r="U54">
        <f t="shared" si="3"/>
        <v>0</v>
      </c>
      <c r="V54">
        <f t="shared" si="4"/>
        <v>0</v>
      </c>
    </row>
    <row r="55" spans="1:22" ht="15">
      <c r="A55" s="10">
        <v>420</v>
      </c>
      <c r="B55" s="11" t="s">
        <v>60</v>
      </c>
      <c r="C55" s="30"/>
      <c r="D55" s="30"/>
      <c r="E55" s="31"/>
      <c r="F55" s="30"/>
      <c r="G55" s="30"/>
      <c r="H55" s="20" t="str">
        <f t="shared" si="5"/>
        <v>EVITA l'utilizzo di caratteri speciali quali -,_,€,#,£,$,%,&amp;</v>
      </c>
      <c r="P55">
        <f>IF(A54&lt;&gt;0,IF(SUM($A$14:A55)&gt;0,0,"INSERIRE CODICE VOCE"),"INSERIRE CODICE VOCE")</f>
        <v>0</v>
      </c>
      <c r="Q55">
        <f>_xlfn.IFERROR(VLOOKUP(A54,A55:A199,1,FALSE),0)</f>
        <v>0</v>
      </c>
      <c r="R55">
        <f t="shared" si="0"/>
        <v>2</v>
      </c>
      <c r="S55">
        <f t="shared" si="1"/>
        <v>0</v>
      </c>
      <c r="T55">
        <f t="shared" si="2"/>
        <v>0</v>
      </c>
      <c r="U55">
        <f t="shared" si="3"/>
        <v>0</v>
      </c>
      <c r="V55">
        <f t="shared" si="4"/>
        <v>0</v>
      </c>
    </row>
    <row r="56" spans="1:22" ht="15">
      <c r="A56" s="10">
        <v>430</v>
      </c>
      <c r="B56" s="11" t="s">
        <v>61</v>
      </c>
      <c r="C56" s="30"/>
      <c r="D56" s="30"/>
      <c r="E56" s="31"/>
      <c r="F56" s="30"/>
      <c r="G56" s="30"/>
      <c r="H56" s="20" t="str">
        <f t="shared" si="5"/>
        <v>EVITA l'utilizzo di caratteri speciali quali -,_,€,#,£,$,%,&amp;</v>
      </c>
      <c r="P56">
        <f>IF(A55&lt;&gt;0,IF(SUM($A$14:A56)&gt;0,0,"INSERIRE CODICE VOCE"),"INSERIRE CODICE VOCE")</f>
        <v>0</v>
      </c>
      <c r="Q56">
        <f>_xlfn.IFERROR(VLOOKUP(A55,A56:A199,1,FALSE),0)</f>
        <v>0</v>
      </c>
      <c r="R56">
        <f t="shared" si="0"/>
        <v>2</v>
      </c>
      <c r="S56">
        <f t="shared" si="1"/>
        <v>0</v>
      </c>
      <c r="T56">
        <f t="shared" si="2"/>
        <v>0</v>
      </c>
      <c r="U56">
        <f t="shared" si="3"/>
        <v>0</v>
      </c>
      <c r="V56">
        <f t="shared" si="4"/>
        <v>0</v>
      </c>
    </row>
    <row r="57" spans="1:22" ht="15">
      <c r="A57" s="10">
        <v>440</v>
      </c>
      <c r="B57" s="11" t="s">
        <v>62</v>
      </c>
      <c r="C57" s="30"/>
      <c r="D57" s="30"/>
      <c r="E57" s="31"/>
      <c r="F57" s="30"/>
      <c r="G57" s="30"/>
      <c r="H57" s="20" t="str">
        <f t="shared" si="5"/>
        <v>EVITA l'utilizzo di caratteri speciali quali -,_,€,#,£,$,%,&amp;</v>
      </c>
      <c r="P57">
        <f>IF(A56&lt;&gt;0,IF(SUM($A$14:A57)&gt;0,0,"INSERIRE CODICE VOCE"),"INSERIRE CODICE VOCE")</f>
        <v>0</v>
      </c>
      <c r="Q57">
        <f>_xlfn.IFERROR(VLOOKUP(A56,A57:A199,1,FALSE),0)</f>
        <v>0</v>
      </c>
      <c r="R57">
        <f t="shared" si="0"/>
        <v>2</v>
      </c>
      <c r="S57">
        <f t="shared" si="1"/>
        <v>0</v>
      </c>
      <c r="T57">
        <f t="shared" si="2"/>
        <v>0</v>
      </c>
      <c r="U57">
        <f t="shared" si="3"/>
        <v>0</v>
      </c>
      <c r="V57">
        <f t="shared" si="4"/>
        <v>0</v>
      </c>
    </row>
    <row r="58" spans="1:22" ht="15">
      <c r="A58" s="10">
        <v>450</v>
      </c>
      <c r="B58" s="11" t="s">
        <v>63</v>
      </c>
      <c r="C58" s="30"/>
      <c r="D58" s="30"/>
      <c r="E58" s="31"/>
      <c r="F58" s="30"/>
      <c r="G58" s="30"/>
      <c r="H58" s="20" t="str">
        <f t="shared" si="5"/>
        <v>EVITA l'utilizzo di caratteri speciali quali -,_,€,#,£,$,%,&amp;</v>
      </c>
      <c r="P58">
        <f>IF(A57&lt;&gt;0,IF(SUM($A$14:A58)&gt;0,0,"INSERIRE CODICE VOCE"),"INSERIRE CODICE VOCE")</f>
        <v>0</v>
      </c>
      <c r="Q58">
        <f>_xlfn.IFERROR(VLOOKUP(A57,A58:A199,1,FALSE),0)</f>
        <v>0</v>
      </c>
      <c r="R58">
        <f t="shared" si="0"/>
        <v>2</v>
      </c>
      <c r="S58">
        <f t="shared" si="1"/>
        <v>0</v>
      </c>
      <c r="T58">
        <f t="shared" si="2"/>
        <v>0</v>
      </c>
      <c r="U58">
        <f t="shared" si="3"/>
        <v>0</v>
      </c>
      <c r="V58">
        <f t="shared" si="4"/>
        <v>0</v>
      </c>
    </row>
    <row r="59" spans="1:22" ht="15">
      <c r="A59" s="10">
        <v>460</v>
      </c>
      <c r="B59" s="11" t="s">
        <v>64</v>
      </c>
      <c r="C59" s="30"/>
      <c r="D59" s="30"/>
      <c r="E59" s="31"/>
      <c r="F59" s="30"/>
      <c r="G59" s="30"/>
      <c r="H59" s="20" t="str">
        <f t="shared" si="5"/>
        <v>EVITA l'utilizzo di caratteri speciali quali -,_,€,#,£,$,%,&amp;</v>
      </c>
      <c r="P59">
        <f>IF(A58&lt;&gt;0,IF(SUM($A$14:A59)&gt;0,0,"INSERIRE CODICE VOCE"),"INSERIRE CODICE VOCE")</f>
        <v>0</v>
      </c>
      <c r="Q59">
        <f>_xlfn.IFERROR(VLOOKUP(A58,A59:A199,1,FALSE),0)</f>
        <v>0</v>
      </c>
      <c r="R59">
        <f t="shared" si="0"/>
        <v>2</v>
      </c>
      <c r="S59">
        <f t="shared" si="1"/>
        <v>0</v>
      </c>
      <c r="T59">
        <f t="shared" si="2"/>
        <v>0</v>
      </c>
      <c r="U59">
        <f t="shared" si="3"/>
        <v>0</v>
      </c>
      <c r="V59">
        <f t="shared" si="4"/>
        <v>0</v>
      </c>
    </row>
    <row r="60" spans="1:22" ht="15">
      <c r="A60" s="10">
        <v>470</v>
      </c>
      <c r="B60" s="11" t="s">
        <v>65</v>
      </c>
      <c r="C60" s="30"/>
      <c r="D60" s="30"/>
      <c r="E60" s="31"/>
      <c r="F60" s="30"/>
      <c r="G60" s="30"/>
      <c r="H60" s="20" t="str">
        <f t="shared" si="5"/>
        <v>EVITA l'utilizzo di caratteri speciali quali -,_,€,#,£,$,%,&amp;</v>
      </c>
      <c r="P60">
        <f>IF(A59&lt;&gt;0,IF(SUM($A$14:A60)&gt;0,0,"INSERIRE CODICE VOCE"),"INSERIRE CODICE VOCE")</f>
        <v>0</v>
      </c>
      <c r="Q60">
        <f>_xlfn.IFERROR(VLOOKUP(A59,A60:A199,1,FALSE),0)</f>
        <v>0</v>
      </c>
      <c r="R60">
        <f t="shared" si="0"/>
        <v>2</v>
      </c>
      <c r="S60">
        <f t="shared" si="1"/>
        <v>0</v>
      </c>
      <c r="T60">
        <f t="shared" si="2"/>
        <v>0</v>
      </c>
      <c r="U60">
        <f t="shared" si="3"/>
        <v>0</v>
      </c>
      <c r="V60">
        <f t="shared" si="4"/>
        <v>0</v>
      </c>
    </row>
    <row r="61" spans="1:22" ht="15">
      <c r="A61" s="10">
        <v>480</v>
      </c>
      <c r="B61" s="11" t="s">
        <v>66</v>
      </c>
      <c r="C61" s="30"/>
      <c r="D61" s="30"/>
      <c r="E61" s="31"/>
      <c r="F61" s="30"/>
      <c r="G61" s="30"/>
      <c r="H61" s="20" t="str">
        <f t="shared" si="5"/>
        <v>EVITA l'utilizzo di caratteri speciali quali -,_,€,#,£,$,%,&amp;</v>
      </c>
      <c r="P61">
        <f>IF(A60&lt;&gt;0,IF(SUM($A$14:A61)&gt;0,0,"INSERIRE CODICE VOCE"),"INSERIRE CODICE VOCE")</f>
        <v>0</v>
      </c>
      <c r="Q61">
        <f>_xlfn.IFERROR(VLOOKUP(A60,A61:A199,1,FALSE),0)</f>
        <v>0</v>
      </c>
      <c r="R61">
        <f t="shared" si="0"/>
        <v>2</v>
      </c>
      <c r="S61">
        <f t="shared" si="1"/>
        <v>0</v>
      </c>
      <c r="T61">
        <f t="shared" si="2"/>
        <v>0</v>
      </c>
      <c r="U61">
        <f t="shared" si="3"/>
        <v>0</v>
      </c>
      <c r="V61">
        <f t="shared" si="4"/>
        <v>0</v>
      </c>
    </row>
    <row r="62" spans="1:22" ht="15">
      <c r="A62" s="10">
        <v>490</v>
      </c>
      <c r="B62" s="11" t="s">
        <v>67</v>
      </c>
      <c r="C62" s="30"/>
      <c r="D62" s="30"/>
      <c r="E62" s="31"/>
      <c r="F62" s="30"/>
      <c r="G62" s="30"/>
      <c r="H62" s="20" t="str">
        <f t="shared" si="5"/>
        <v>EVITA l'utilizzo di caratteri speciali quali -,_,€,#,£,$,%,&amp;</v>
      </c>
      <c r="P62">
        <f>IF(A61&lt;&gt;0,IF(SUM($A$14:A62)&gt;0,0,"INSERIRE CODICE VOCE"),"INSERIRE CODICE VOCE")</f>
        <v>0</v>
      </c>
      <c r="Q62">
        <f>_xlfn.IFERROR(VLOOKUP(A61,A62:A199,1,FALSE),0)</f>
        <v>0</v>
      </c>
      <c r="R62">
        <f t="shared" si="0"/>
        <v>2</v>
      </c>
      <c r="S62">
        <f t="shared" si="1"/>
        <v>0</v>
      </c>
      <c r="T62">
        <f t="shared" si="2"/>
        <v>0</v>
      </c>
      <c r="U62">
        <f t="shared" si="3"/>
        <v>0</v>
      </c>
      <c r="V62">
        <f t="shared" si="4"/>
        <v>0</v>
      </c>
    </row>
    <row r="63" spans="1:22" ht="15">
      <c r="A63" s="10">
        <v>500</v>
      </c>
      <c r="B63" s="11" t="s">
        <v>68</v>
      </c>
      <c r="C63" s="30"/>
      <c r="D63" s="30"/>
      <c r="E63" s="31"/>
      <c r="F63" s="30"/>
      <c r="G63" s="30"/>
      <c r="H63" s="20" t="str">
        <f t="shared" si="5"/>
        <v>EVITA l'utilizzo di caratteri speciali quali -,_,€,#,£,$,%,&amp;</v>
      </c>
      <c r="P63">
        <f>IF(A62&lt;&gt;0,IF(SUM($A$14:A63)&gt;0,0,"INSERIRE CODICE VOCE"),"INSERIRE CODICE VOCE")</f>
        <v>0</v>
      </c>
      <c r="Q63">
        <f>_xlfn.IFERROR(VLOOKUP(A62,A63:A199,1,FALSE),0)</f>
        <v>0</v>
      </c>
      <c r="R63">
        <f t="shared" si="0"/>
        <v>2</v>
      </c>
      <c r="S63">
        <f t="shared" si="1"/>
        <v>0</v>
      </c>
      <c r="T63">
        <f t="shared" si="2"/>
        <v>0</v>
      </c>
      <c r="U63">
        <f t="shared" si="3"/>
        <v>0</v>
      </c>
      <c r="V63">
        <f t="shared" si="4"/>
        <v>0</v>
      </c>
    </row>
    <row r="64" spans="1:22" ht="15">
      <c r="A64" s="10">
        <v>510</v>
      </c>
      <c r="B64" s="11" t="s">
        <v>69</v>
      </c>
      <c r="C64" s="30"/>
      <c r="D64" s="30"/>
      <c r="E64" s="31"/>
      <c r="F64" s="30"/>
      <c r="G64" s="30"/>
      <c r="H64" s="20" t="str">
        <f t="shared" si="5"/>
        <v>EVITA l'utilizzo di caratteri speciali quali -,_,€,#,£,$,%,&amp;</v>
      </c>
      <c r="P64">
        <f>IF(A63&lt;&gt;0,IF(SUM($A$14:A64)&gt;0,0,"INSERIRE CODICE VOCE"),"INSERIRE CODICE VOCE")</f>
        <v>0</v>
      </c>
      <c r="Q64">
        <f>_xlfn.IFERROR(VLOOKUP(A63,A64:A199,1,FALSE),0)</f>
        <v>0</v>
      </c>
      <c r="R64">
        <f t="shared" si="0"/>
        <v>2</v>
      </c>
      <c r="S64">
        <f t="shared" si="1"/>
        <v>0</v>
      </c>
      <c r="T64">
        <f t="shared" si="2"/>
        <v>0</v>
      </c>
      <c r="U64">
        <f t="shared" si="3"/>
        <v>0</v>
      </c>
      <c r="V64">
        <f t="shared" si="4"/>
        <v>0</v>
      </c>
    </row>
    <row r="65" spans="1:22" ht="15">
      <c r="A65" s="10">
        <v>520</v>
      </c>
      <c r="B65" s="11" t="s">
        <v>70</v>
      </c>
      <c r="C65" s="30"/>
      <c r="D65" s="30"/>
      <c r="E65" s="31"/>
      <c r="F65" s="30"/>
      <c r="G65" s="30"/>
      <c r="H65" s="20" t="str">
        <f t="shared" si="5"/>
        <v>EVITA l'utilizzo di caratteri speciali quali -,_,€,#,£,$,%,&amp;</v>
      </c>
      <c r="P65">
        <f>IF(A64&lt;&gt;0,IF(SUM($A$14:A65)&gt;0,0,"INSERIRE CODICE VOCE"),"INSERIRE CODICE VOCE")</f>
        <v>0</v>
      </c>
      <c r="Q65">
        <f>_xlfn.IFERROR(VLOOKUP(A64,A65:A199,1,FALSE),0)</f>
        <v>0</v>
      </c>
      <c r="R65">
        <f t="shared" si="0"/>
        <v>2</v>
      </c>
      <c r="S65">
        <f t="shared" si="1"/>
        <v>0</v>
      </c>
      <c r="T65">
        <f t="shared" si="2"/>
        <v>0</v>
      </c>
      <c r="U65">
        <f t="shared" si="3"/>
        <v>0</v>
      </c>
      <c r="V65">
        <f t="shared" si="4"/>
        <v>0</v>
      </c>
    </row>
    <row r="66" spans="1:22" ht="15">
      <c r="A66" s="10">
        <v>530</v>
      </c>
      <c r="B66" s="11" t="s">
        <v>71</v>
      </c>
      <c r="C66" s="30"/>
      <c r="D66" s="30"/>
      <c r="E66" s="31"/>
      <c r="F66" s="30"/>
      <c r="G66" s="30"/>
      <c r="H66" s="20" t="str">
        <f t="shared" si="5"/>
        <v>EVITA l'utilizzo di caratteri speciali quali -,_,€,#,£,$,%,&amp;</v>
      </c>
      <c r="P66">
        <f>IF(A65&lt;&gt;0,IF(SUM($A$14:A66)&gt;0,0,"INSERIRE CODICE VOCE"),"INSERIRE CODICE VOCE")</f>
        <v>0</v>
      </c>
      <c r="Q66">
        <f>_xlfn.IFERROR(VLOOKUP(A65,A66:A199,1,FALSE),0)</f>
        <v>0</v>
      </c>
      <c r="R66">
        <f t="shared" si="0"/>
        <v>2</v>
      </c>
      <c r="S66">
        <f t="shared" si="1"/>
        <v>0</v>
      </c>
      <c r="T66">
        <f t="shared" si="2"/>
        <v>0</v>
      </c>
      <c r="U66">
        <f t="shared" si="3"/>
        <v>0</v>
      </c>
      <c r="V66">
        <f t="shared" si="4"/>
        <v>0</v>
      </c>
    </row>
    <row r="67" spans="1:22" ht="15">
      <c r="A67" s="10">
        <v>540</v>
      </c>
      <c r="B67" s="11" t="s">
        <v>72</v>
      </c>
      <c r="C67" s="30"/>
      <c r="D67" s="30"/>
      <c r="E67" s="31"/>
      <c r="F67" s="30"/>
      <c r="G67" s="30"/>
      <c r="H67" s="20" t="str">
        <f t="shared" si="5"/>
        <v>EVITA l'utilizzo di caratteri speciali quali -,_,€,#,£,$,%,&amp;</v>
      </c>
      <c r="P67">
        <f>IF(A66&lt;&gt;0,IF(SUM($A$14:A67)&gt;0,0,"INSERIRE CODICE VOCE"),"INSERIRE CODICE VOCE")</f>
        <v>0</v>
      </c>
      <c r="Q67">
        <f>_xlfn.IFERROR(VLOOKUP(A66,A67:A199,1,FALSE),0)</f>
        <v>0</v>
      </c>
      <c r="R67">
        <f t="shared" si="0"/>
        <v>2</v>
      </c>
      <c r="S67">
        <f t="shared" si="1"/>
        <v>0</v>
      </c>
      <c r="T67">
        <f t="shared" si="2"/>
        <v>0</v>
      </c>
      <c r="U67">
        <f t="shared" si="3"/>
        <v>0</v>
      </c>
      <c r="V67">
        <f t="shared" si="4"/>
        <v>0</v>
      </c>
    </row>
    <row r="68" spans="1:22" ht="15">
      <c r="A68" s="10">
        <v>550</v>
      </c>
      <c r="B68" s="11" t="s">
        <v>1858</v>
      </c>
      <c r="C68" s="30"/>
      <c r="D68" s="30"/>
      <c r="E68" s="31"/>
      <c r="F68" s="30"/>
      <c r="G68" s="30"/>
      <c r="H68" s="20" t="str">
        <f t="shared" si="5"/>
        <v>EVITA l'utilizzo di caratteri speciali quali -,_,€,#,£,$,%,&amp;</v>
      </c>
      <c r="P68">
        <f>IF(A67&lt;&gt;0,IF(SUM($A$14:A68)&gt;0,0,"INSERIRE CODICE VOCE"),"INSERIRE CODICE VOCE")</f>
        <v>0</v>
      </c>
      <c r="Q68">
        <f>_xlfn.IFERROR(VLOOKUP(A67,A68:A199,1,FALSE),0)</f>
        <v>0</v>
      </c>
      <c r="R68">
        <f t="shared" si="0"/>
        <v>14</v>
      </c>
      <c r="S68">
        <f t="shared" si="1"/>
        <v>0</v>
      </c>
      <c r="T68">
        <f t="shared" si="2"/>
        <v>0</v>
      </c>
      <c r="U68">
        <f t="shared" si="3"/>
        <v>0</v>
      </c>
      <c r="V68">
        <f t="shared" si="4"/>
        <v>0</v>
      </c>
    </row>
    <row r="69" spans="1:22" ht="15">
      <c r="A69" s="10">
        <v>560</v>
      </c>
      <c r="B69" s="11" t="s">
        <v>73</v>
      </c>
      <c r="C69" s="30"/>
      <c r="D69" s="30"/>
      <c r="E69" s="31"/>
      <c r="F69" s="30"/>
      <c r="G69" s="30"/>
      <c r="H69" s="20" t="str">
        <f t="shared" si="5"/>
        <v>EVITA l'utilizzo di caratteri speciali quali -,_,€,#,£,$,%,&amp;</v>
      </c>
      <c r="P69">
        <f>IF(A68&lt;&gt;0,IF(SUM($A$14:A69)&gt;0,0,"INSERIRE CODICE VOCE"),"INSERIRE CODICE VOCE")</f>
        <v>0</v>
      </c>
      <c r="Q69">
        <f>_xlfn.IFERROR(VLOOKUP(A68,A69:A199,1,FALSE),0)</f>
        <v>0</v>
      </c>
      <c r="R69">
        <f t="shared" si="0"/>
        <v>2</v>
      </c>
      <c r="S69">
        <f t="shared" si="1"/>
        <v>0</v>
      </c>
      <c r="T69">
        <f t="shared" si="2"/>
        <v>0</v>
      </c>
      <c r="U69">
        <f t="shared" si="3"/>
        <v>0</v>
      </c>
      <c r="V69">
        <f t="shared" si="4"/>
        <v>0</v>
      </c>
    </row>
    <row r="70" spans="1:22" ht="15">
      <c r="A70" s="10">
        <v>570</v>
      </c>
      <c r="B70" s="11" t="s">
        <v>74</v>
      </c>
      <c r="C70" s="30"/>
      <c r="D70" s="30"/>
      <c r="E70" s="31"/>
      <c r="F70" s="30"/>
      <c r="G70" s="30"/>
      <c r="H70" s="20" t="str">
        <f t="shared" si="5"/>
        <v>EVITA l'utilizzo di caratteri speciali quali -,_,€,#,£,$,%,&amp;</v>
      </c>
      <c r="P70">
        <f>IF(A69&lt;&gt;0,IF(SUM($A$14:A70)&gt;0,0,"INSERIRE CODICE VOCE"),"INSERIRE CODICE VOCE")</f>
        <v>0</v>
      </c>
      <c r="Q70">
        <f>_xlfn.IFERROR(VLOOKUP(A69,A70:A199,1,FALSE),0)</f>
        <v>0</v>
      </c>
      <c r="R70">
        <f t="shared" si="0"/>
        <v>2</v>
      </c>
      <c r="S70">
        <f t="shared" si="1"/>
        <v>0</v>
      </c>
      <c r="T70">
        <f t="shared" si="2"/>
        <v>0</v>
      </c>
      <c r="U70">
        <f t="shared" si="3"/>
        <v>0</v>
      </c>
      <c r="V70">
        <f t="shared" si="4"/>
        <v>0</v>
      </c>
    </row>
    <row r="71" spans="1:22" ht="15">
      <c r="A71" s="10">
        <v>580</v>
      </c>
      <c r="B71" s="11" t="s">
        <v>75</v>
      </c>
      <c r="C71" s="30"/>
      <c r="D71" s="30"/>
      <c r="E71" s="31"/>
      <c r="F71" s="30"/>
      <c r="G71" s="30"/>
      <c r="H71" s="20" t="str">
        <f t="shared" si="5"/>
        <v>EVITA l'utilizzo di caratteri speciali quali -,_,€,#,£,$,%,&amp;</v>
      </c>
      <c r="P71">
        <f>IF(A70&lt;&gt;0,IF(SUM($A$14:A71)&gt;0,0,"INSERIRE CODICE VOCE"),"INSERIRE CODICE VOCE")</f>
        <v>0</v>
      </c>
      <c r="Q71">
        <f>_xlfn.IFERROR(VLOOKUP(A70,A71:A199,1,FALSE),0)</f>
        <v>0</v>
      </c>
      <c r="R71">
        <f t="shared" si="0"/>
        <v>2</v>
      </c>
      <c r="S71">
        <f t="shared" si="1"/>
        <v>0</v>
      </c>
      <c r="T71">
        <f t="shared" si="2"/>
        <v>0</v>
      </c>
      <c r="U71">
        <f t="shared" si="3"/>
        <v>0</v>
      </c>
      <c r="V71">
        <f t="shared" si="4"/>
        <v>0</v>
      </c>
    </row>
    <row r="72" spans="1:22" ht="15">
      <c r="A72" s="10">
        <v>590</v>
      </c>
      <c r="B72" s="11" t="s">
        <v>76</v>
      </c>
      <c r="C72" s="30"/>
      <c r="D72" s="30"/>
      <c r="E72" s="31"/>
      <c r="F72" s="30"/>
      <c r="G72" s="30"/>
      <c r="H72" s="20" t="str">
        <f t="shared" si="5"/>
        <v>EVITA l'utilizzo di caratteri speciali quali -,_,€,#,£,$,%,&amp;</v>
      </c>
      <c r="P72">
        <f>IF(A71&lt;&gt;0,IF(SUM($A$14:A72)&gt;0,0,"INSERIRE CODICE VOCE"),"INSERIRE CODICE VOCE")</f>
        <v>0</v>
      </c>
      <c r="Q72">
        <f>_xlfn.IFERROR(VLOOKUP(A71,A72:A199,1,FALSE),0)</f>
        <v>0</v>
      </c>
      <c r="R72">
        <f t="shared" si="0"/>
        <v>2</v>
      </c>
      <c r="S72">
        <f t="shared" si="1"/>
        <v>0</v>
      </c>
      <c r="T72">
        <f t="shared" si="2"/>
        <v>0</v>
      </c>
      <c r="U72">
        <f t="shared" si="3"/>
        <v>0</v>
      </c>
      <c r="V72">
        <f t="shared" si="4"/>
        <v>0</v>
      </c>
    </row>
    <row r="73" spans="1:22" ht="15">
      <c r="A73" s="10">
        <v>600</v>
      </c>
      <c r="B73" s="11" t="s">
        <v>77</v>
      </c>
      <c r="C73" s="30"/>
      <c r="D73" s="30"/>
      <c r="E73" s="31"/>
      <c r="F73" s="30"/>
      <c r="G73" s="30"/>
      <c r="H73" s="20" t="str">
        <f t="shared" si="5"/>
        <v>EVITA l'utilizzo di caratteri speciali quali -,_,€,#,£,$,%,&amp;</v>
      </c>
      <c r="P73">
        <f>IF(A72&lt;&gt;0,IF(SUM($A$14:A73)&gt;0,0,"INSERIRE CODICE VOCE"),"INSERIRE CODICE VOCE")</f>
        <v>0</v>
      </c>
      <c r="Q73">
        <f>_xlfn.IFERROR(VLOOKUP(A72,A73:A199,1,FALSE),0)</f>
        <v>0</v>
      </c>
      <c r="R73">
        <f t="shared" si="0"/>
        <v>2</v>
      </c>
      <c r="S73">
        <f t="shared" si="1"/>
        <v>0</v>
      </c>
      <c r="T73">
        <f t="shared" si="2"/>
        <v>0</v>
      </c>
      <c r="U73">
        <f t="shared" si="3"/>
        <v>0</v>
      </c>
      <c r="V73">
        <f t="shared" si="4"/>
        <v>0</v>
      </c>
    </row>
    <row r="74" spans="1:22" ht="15">
      <c r="A74" s="10">
        <v>610</v>
      </c>
      <c r="B74" s="11" t="s">
        <v>78</v>
      </c>
      <c r="C74" s="30"/>
      <c r="D74" s="30"/>
      <c r="E74" s="31"/>
      <c r="F74" s="30"/>
      <c r="G74" s="30"/>
      <c r="H74" s="20" t="str">
        <f t="shared" si="5"/>
        <v>EVITA l'utilizzo di caratteri speciali quali -,_,€,#,£,$,%,&amp;</v>
      </c>
      <c r="P74">
        <f>IF(A73&lt;&gt;0,IF(SUM($A$14:A74)&gt;0,0,"INSERIRE CODICE VOCE"),"INSERIRE CODICE VOCE")</f>
        <v>0</v>
      </c>
      <c r="Q74">
        <f>_xlfn.IFERROR(VLOOKUP(A73,A74:A199,1,FALSE),0)</f>
        <v>0</v>
      </c>
      <c r="R74">
        <f t="shared" si="0"/>
        <v>2</v>
      </c>
      <c r="S74">
        <f t="shared" si="1"/>
        <v>0</v>
      </c>
      <c r="T74">
        <f t="shared" si="2"/>
        <v>0</v>
      </c>
      <c r="U74">
        <f t="shared" si="3"/>
        <v>0</v>
      </c>
      <c r="V74">
        <f t="shared" si="4"/>
        <v>0</v>
      </c>
    </row>
    <row r="75" spans="1:22" ht="15">
      <c r="A75" s="10">
        <v>620</v>
      </c>
      <c r="B75" s="11" t="s">
        <v>79</v>
      </c>
      <c r="C75" s="30"/>
      <c r="D75" s="30"/>
      <c r="E75" s="31"/>
      <c r="F75" s="30"/>
      <c r="G75" s="30"/>
      <c r="H75" s="20" t="str">
        <f t="shared" si="5"/>
        <v>EVITA l'utilizzo di caratteri speciali quali -,_,€,#,£,$,%,&amp;</v>
      </c>
      <c r="P75">
        <f>IF(A74&lt;&gt;0,IF(SUM($A$14:A75)&gt;0,0,"INSERIRE CODICE VOCE"),"INSERIRE CODICE VOCE")</f>
        <v>0</v>
      </c>
      <c r="Q75">
        <f>_xlfn.IFERROR(VLOOKUP(A74,A75:A199,1,FALSE),0)</f>
        <v>0</v>
      </c>
      <c r="R75">
        <f t="shared" si="0"/>
        <v>2</v>
      </c>
      <c r="S75">
        <f t="shared" si="1"/>
        <v>0</v>
      </c>
      <c r="T75">
        <f t="shared" si="2"/>
        <v>0</v>
      </c>
      <c r="U75">
        <f t="shared" si="3"/>
        <v>0</v>
      </c>
      <c r="V75">
        <f t="shared" si="4"/>
        <v>0</v>
      </c>
    </row>
    <row r="76" spans="1:22" ht="15">
      <c r="A76" s="10">
        <v>630</v>
      </c>
      <c r="B76" s="11" t="s">
        <v>80</v>
      </c>
      <c r="C76" s="30"/>
      <c r="D76" s="30"/>
      <c r="E76" s="31"/>
      <c r="F76" s="30"/>
      <c r="G76" s="30"/>
      <c r="H76" s="20" t="str">
        <f t="shared" si="5"/>
        <v>EVITA l'utilizzo di caratteri speciali quali -,_,€,#,£,$,%,&amp;</v>
      </c>
      <c r="P76">
        <f>IF(A75&lt;&gt;0,IF(SUM($A$14:A76)&gt;0,0,"INSERIRE CODICE VOCE"),"INSERIRE CODICE VOCE")</f>
        <v>0</v>
      </c>
      <c r="Q76">
        <f>_xlfn.IFERROR(VLOOKUP(A75,A76:A199,1,FALSE),0)</f>
        <v>0</v>
      </c>
      <c r="R76">
        <f t="shared" si="0"/>
        <v>2</v>
      </c>
      <c r="S76">
        <f t="shared" si="1"/>
        <v>0</v>
      </c>
      <c r="T76">
        <f t="shared" si="2"/>
        <v>0</v>
      </c>
      <c r="U76">
        <f t="shared" si="3"/>
        <v>0</v>
      </c>
      <c r="V76">
        <f t="shared" si="4"/>
        <v>0</v>
      </c>
    </row>
    <row r="77" spans="1:22" ht="15">
      <c r="A77" s="10">
        <v>640</v>
      </c>
      <c r="B77" s="11" t="s">
        <v>81</v>
      </c>
      <c r="C77" s="30"/>
      <c r="D77" s="30"/>
      <c r="E77" s="31"/>
      <c r="F77" s="30"/>
      <c r="G77" s="30"/>
      <c r="H77" s="20" t="str">
        <f t="shared" si="5"/>
        <v>EVITA l'utilizzo di caratteri speciali quali -,_,€,#,£,$,%,&amp;</v>
      </c>
      <c r="P77">
        <f>IF(A76&lt;&gt;0,IF(SUM($A$14:A77)&gt;0,0,"INSERIRE CODICE VOCE"),"INSERIRE CODICE VOCE")</f>
        <v>0</v>
      </c>
      <c r="Q77">
        <f>_xlfn.IFERROR(VLOOKUP(A76,A77:A199,1,FALSE),0)</f>
        <v>0</v>
      </c>
      <c r="R77">
        <f t="shared" si="0"/>
        <v>2</v>
      </c>
      <c r="S77">
        <f t="shared" si="1"/>
        <v>0</v>
      </c>
      <c r="T77">
        <f t="shared" si="2"/>
        <v>0</v>
      </c>
      <c r="U77">
        <f t="shared" si="3"/>
        <v>0</v>
      </c>
      <c r="V77">
        <f t="shared" si="4"/>
        <v>0</v>
      </c>
    </row>
    <row r="78" spans="1:22" ht="15">
      <c r="A78" s="10">
        <v>650</v>
      </c>
      <c r="B78" s="11" t="s">
        <v>82</v>
      </c>
      <c r="C78" s="30"/>
      <c r="D78" s="30"/>
      <c r="E78" s="31"/>
      <c r="F78" s="30"/>
      <c r="G78" s="30"/>
      <c r="H78" s="20" t="str">
        <f t="shared" si="5"/>
        <v>EVITA l'utilizzo di caratteri speciali quali -,_,€,#,£,$,%,&amp;</v>
      </c>
      <c r="P78">
        <f>IF(A77&lt;&gt;0,IF(SUM($A$14:A78)&gt;0,0,"INSERIRE CODICE VOCE"),"INSERIRE CODICE VOCE")</f>
        <v>0</v>
      </c>
      <c r="Q78">
        <f>_xlfn.IFERROR(VLOOKUP(A77,A78:A199,1,FALSE),0)</f>
        <v>0</v>
      </c>
      <c r="R78">
        <f aca="true" t="shared" si="6" ref="R78:R141">_xlfn.IFERROR(SEARCH("-",B78,1),0)</f>
        <v>2</v>
      </c>
      <c r="S78">
        <f t="shared" si="1"/>
        <v>0</v>
      </c>
      <c r="T78">
        <f t="shared" si="2"/>
        <v>0</v>
      </c>
      <c r="U78">
        <f t="shared" si="3"/>
        <v>0</v>
      </c>
      <c r="V78">
        <f t="shared" si="4"/>
        <v>0</v>
      </c>
    </row>
    <row r="79" spans="1:22" ht="15">
      <c r="A79" s="10">
        <v>660</v>
      </c>
      <c r="B79" s="11" t="s">
        <v>83</v>
      </c>
      <c r="C79" s="30"/>
      <c r="D79" s="30"/>
      <c r="E79" s="31"/>
      <c r="F79" s="30"/>
      <c r="G79" s="30"/>
      <c r="H79" s="20" t="str">
        <f t="shared" si="5"/>
        <v>EVITA l'utilizzo di caratteri speciali quali -,_,€,#,£,$,%,&amp;</v>
      </c>
      <c r="P79">
        <f>IF(A78&lt;&gt;0,IF(SUM($A$14:A79)&gt;0,0,"INSERIRE CODICE VOCE"),"INSERIRE CODICE VOCE")</f>
        <v>0</v>
      </c>
      <c r="Q79">
        <f>_xlfn.IFERROR(VLOOKUP(A78,A79:A199,1,FALSE),0)</f>
        <v>0</v>
      </c>
      <c r="R79">
        <f t="shared" si="6"/>
        <v>2</v>
      </c>
      <c r="S79">
        <f aca="true" t="shared" si="7" ref="S79:S142">_xlfn.IFERROR(SEARCH("€",B79,1),0)</f>
        <v>0</v>
      </c>
      <c r="T79">
        <f aca="true" t="shared" si="8" ref="T79:T142">_xlfn.IFERROR(SEARCH("/",B79,1),0)</f>
        <v>0</v>
      </c>
      <c r="U79">
        <f aca="true" t="shared" si="9" ref="U79:U142">_xlfn.IFERROR(SEARCH("#",B79,1),0)</f>
        <v>0</v>
      </c>
      <c r="V79">
        <f aca="true" t="shared" si="10" ref="V79:V142">_xlfn.IFERROR(SEARCH("$",B79,1),0)</f>
        <v>0</v>
      </c>
    </row>
    <row r="80" spans="1:22" ht="15">
      <c r="A80" s="10">
        <v>670</v>
      </c>
      <c r="B80" s="11" t="s">
        <v>84</v>
      </c>
      <c r="C80" s="30"/>
      <c r="D80" s="30"/>
      <c r="E80" s="31"/>
      <c r="F80" s="30"/>
      <c r="G80" s="30"/>
      <c r="H80" s="20" t="str">
        <f aca="true" t="shared" si="11" ref="H80:H143">IF(P80&gt;0,P80,IF(Q80&gt;0,$Q$13,IF(R80&gt;0,$R$13,IF(S80&gt;0,$S$13,IF(SUM(T80:V80)&gt;0,$T$13,"OK")))))</f>
        <v>EVITA l'utilizzo di caratteri speciali quali -,_,€,#,£,$,%,&amp;</v>
      </c>
      <c r="P80">
        <f>IF(A79&lt;&gt;0,IF(SUM($A$14:A80)&gt;0,0,"INSERIRE CODICE VOCE"),"INSERIRE CODICE VOCE")</f>
        <v>0</v>
      </c>
      <c r="Q80">
        <f>_xlfn.IFERROR(VLOOKUP(A79,A80:A199,1,FALSE),0)</f>
        <v>0</v>
      </c>
      <c r="R80">
        <f t="shared" si="6"/>
        <v>2</v>
      </c>
      <c r="S80">
        <f t="shared" si="7"/>
        <v>0</v>
      </c>
      <c r="T80">
        <f t="shared" si="8"/>
        <v>0</v>
      </c>
      <c r="U80">
        <f t="shared" si="9"/>
        <v>0</v>
      </c>
      <c r="V80">
        <f t="shared" si="10"/>
        <v>0</v>
      </c>
    </row>
    <row r="81" spans="1:22" ht="15">
      <c r="A81" s="10">
        <v>680</v>
      </c>
      <c r="B81" s="11" t="s">
        <v>85</v>
      </c>
      <c r="C81" s="30"/>
      <c r="D81" s="30"/>
      <c r="E81" s="31"/>
      <c r="F81" s="30"/>
      <c r="G81" s="30"/>
      <c r="H81" s="20" t="str">
        <f t="shared" si="11"/>
        <v>EVITA l'utilizzo di caratteri speciali quali -,_,€,#,£,$,%,&amp;</v>
      </c>
      <c r="P81">
        <f>IF(A80&lt;&gt;0,IF(SUM($A$14:A81)&gt;0,0,"INSERIRE CODICE VOCE"),"INSERIRE CODICE VOCE")</f>
        <v>0</v>
      </c>
      <c r="Q81">
        <f>_xlfn.IFERROR(VLOOKUP(A80,A81:A199,1,FALSE),0)</f>
        <v>0</v>
      </c>
      <c r="R81">
        <f t="shared" si="6"/>
        <v>2</v>
      </c>
      <c r="S81">
        <f t="shared" si="7"/>
        <v>0</v>
      </c>
      <c r="T81">
        <f t="shared" si="8"/>
        <v>0</v>
      </c>
      <c r="U81">
        <f t="shared" si="9"/>
        <v>0</v>
      </c>
      <c r="V81">
        <f t="shared" si="10"/>
        <v>0</v>
      </c>
    </row>
    <row r="82" spans="1:22" ht="15">
      <c r="A82" s="10">
        <v>690</v>
      </c>
      <c r="B82" s="11" t="s">
        <v>86</v>
      </c>
      <c r="C82" s="30"/>
      <c r="D82" s="30"/>
      <c r="E82" s="31"/>
      <c r="F82" s="30"/>
      <c r="G82" s="30"/>
      <c r="H82" s="20" t="str">
        <f t="shared" si="11"/>
        <v>EVITA l'utilizzo di caratteri speciali quali -,_,€,#,£,$,%,&amp;</v>
      </c>
      <c r="P82">
        <f>IF(A81&lt;&gt;0,IF(SUM($A$14:A82)&gt;0,0,"INSERIRE CODICE VOCE"),"INSERIRE CODICE VOCE")</f>
        <v>0</v>
      </c>
      <c r="Q82">
        <f>_xlfn.IFERROR(VLOOKUP(A81,A82:A199,1,FALSE),0)</f>
        <v>0</v>
      </c>
      <c r="R82">
        <f t="shared" si="6"/>
        <v>2</v>
      </c>
      <c r="S82">
        <f t="shared" si="7"/>
        <v>0</v>
      </c>
      <c r="T82">
        <f t="shared" si="8"/>
        <v>0</v>
      </c>
      <c r="U82">
        <f t="shared" si="9"/>
        <v>0</v>
      </c>
      <c r="V82">
        <f t="shared" si="10"/>
        <v>0</v>
      </c>
    </row>
    <row r="83" spans="1:22" ht="15">
      <c r="A83" s="10">
        <v>700</v>
      </c>
      <c r="B83" s="11" t="s">
        <v>87</v>
      </c>
      <c r="C83" s="30"/>
      <c r="D83" s="30"/>
      <c r="E83" s="31"/>
      <c r="F83" s="30"/>
      <c r="G83" s="30"/>
      <c r="H83" s="20" t="str">
        <f t="shared" si="11"/>
        <v>EVITA l'utilizzo di caratteri speciali quali -,_,€,#,£,$,%,&amp;</v>
      </c>
      <c r="P83">
        <f>IF(A82&lt;&gt;0,IF(SUM($A$14:A83)&gt;0,0,"INSERIRE CODICE VOCE"),"INSERIRE CODICE VOCE")</f>
        <v>0</v>
      </c>
      <c r="Q83">
        <f>_xlfn.IFERROR(VLOOKUP(A82,A83:A199,1,FALSE),0)</f>
        <v>0</v>
      </c>
      <c r="R83">
        <f t="shared" si="6"/>
        <v>2</v>
      </c>
      <c r="S83">
        <f t="shared" si="7"/>
        <v>0</v>
      </c>
      <c r="T83">
        <f t="shared" si="8"/>
        <v>0</v>
      </c>
      <c r="U83">
        <f t="shared" si="9"/>
        <v>0</v>
      </c>
      <c r="V83">
        <f t="shared" si="10"/>
        <v>0</v>
      </c>
    </row>
    <row r="84" spans="1:22" ht="15">
      <c r="A84" s="10">
        <v>710</v>
      </c>
      <c r="B84" s="11" t="s">
        <v>88</v>
      </c>
      <c r="C84" s="30"/>
      <c r="D84" s="30"/>
      <c r="E84" s="31"/>
      <c r="F84" s="30"/>
      <c r="G84" s="30"/>
      <c r="H84" s="20" t="str">
        <f t="shared" si="11"/>
        <v>EVITA l'utilizzo di caratteri speciali quali -,_,€,#,£,$,%,&amp;</v>
      </c>
      <c r="P84">
        <f>IF(A83&lt;&gt;0,IF(SUM($A$14:A84)&gt;0,0,"INSERIRE CODICE VOCE"),"INSERIRE CODICE VOCE")</f>
        <v>0</v>
      </c>
      <c r="Q84">
        <f>_xlfn.IFERROR(VLOOKUP(A83,A84:A199,1,FALSE),0)</f>
        <v>0</v>
      </c>
      <c r="R84">
        <f t="shared" si="6"/>
        <v>2</v>
      </c>
      <c r="S84">
        <f t="shared" si="7"/>
        <v>0</v>
      </c>
      <c r="T84">
        <f t="shared" si="8"/>
        <v>0</v>
      </c>
      <c r="U84">
        <f t="shared" si="9"/>
        <v>0</v>
      </c>
      <c r="V84">
        <f t="shared" si="10"/>
        <v>0</v>
      </c>
    </row>
    <row r="85" spans="1:22" ht="15">
      <c r="A85" s="10">
        <v>720</v>
      </c>
      <c r="B85" s="11" t="s">
        <v>89</v>
      </c>
      <c r="C85" s="30"/>
      <c r="D85" s="30"/>
      <c r="E85" s="31"/>
      <c r="F85" s="30"/>
      <c r="G85" s="30"/>
      <c r="H85" s="20" t="str">
        <f t="shared" si="11"/>
        <v>EVITA l'utilizzo di caratteri speciali quali -,_,€,#,£,$,%,&amp;</v>
      </c>
      <c r="P85">
        <f>IF(A84&lt;&gt;0,IF(SUM($A$14:A85)&gt;0,0,"INSERIRE CODICE VOCE"),"INSERIRE CODICE VOCE")</f>
        <v>0</v>
      </c>
      <c r="Q85">
        <f>_xlfn.IFERROR(VLOOKUP(A84,A85:A199,1,FALSE),0)</f>
        <v>0</v>
      </c>
      <c r="R85">
        <f t="shared" si="6"/>
        <v>2</v>
      </c>
      <c r="S85">
        <f t="shared" si="7"/>
        <v>0</v>
      </c>
      <c r="T85">
        <f t="shared" si="8"/>
        <v>0</v>
      </c>
      <c r="U85">
        <f t="shared" si="9"/>
        <v>0</v>
      </c>
      <c r="V85">
        <f t="shared" si="10"/>
        <v>0</v>
      </c>
    </row>
    <row r="86" spans="1:22" ht="15">
      <c r="A86" s="10">
        <v>730</v>
      </c>
      <c r="B86" s="11" t="s">
        <v>90</v>
      </c>
      <c r="C86" s="30"/>
      <c r="D86" s="30"/>
      <c r="E86" s="31"/>
      <c r="F86" s="30"/>
      <c r="G86" s="30"/>
      <c r="H86" s="20" t="str">
        <f t="shared" si="11"/>
        <v>EVITA l'utilizzo di caratteri speciali quali -,_,€,#,£,$,%,&amp;</v>
      </c>
      <c r="P86">
        <f>IF(A85&lt;&gt;0,IF(SUM($A$14:A86)&gt;0,0,"INSERIRE CODICE VOCE"),"INSERIRE CODICE VOCE")</f>
        <v>0</v>
      </c>
      <c r="Q86">
        <f>_xlfn.IFERROR(VLOOKUP(A85,A86:A199,1,FALSE),0)</f>
        <v>0</v>
      </c>
      <c r="R86">
        <f t="shared" si="6"/>
        <v>2</v>
      </c>
      <c r="S86">
        <f t="shared" si="7"/>
        <v>0</v>
      </c>
      <c r="T86">
        <f t="shared" si="8"/>
        <v>0</v>
      </c>
      <c r="U86">
        <f t="shared" si="9"/>
        <v>0</v>
      </c>
      <c r="V86">
        <f t="shared" si="10"/>
        <v>0</v>
      </c>
    </row>
    <row r="87" spans="1:22" ht="15">
      <c r="A87" s="10">
        <v>740</v>
      </c>
      <c r="B87" s="11" t="s">
        <v>91</v>
      </c>
      <c r="C87" s="30"/>
      <c r="D87" s="30"/>
      <c r="E87" s="31"/>
      <c r="F87" s="30"/>
      <c r="G87" s="30"/>
      <c r="H87" s="20" t="str">
        <f t="shared" si="11"/>
        <v>EVITA l'utilizzo di caratteri speciali quali -,_,€,#,£,$,%,&amp;</v>
      </c>
      <c r="P87">
        <f>IF(A86&lt;&gt;0,IF(SUM($A$14:A87)&gt;0,0,"INSERIRE CODICE VOCE"),"INSERIRE CODICE VOCE")</f>
        <v>0</v>
      </c>
      <c r="Q87">
        <f>_xlfn.IFERROR(VLOOKUP(A86,A87:A199,1,FALSE),0)</f>
        <v>0</v>
      </c>
      <c r="R87">
        <f t="shared" si="6"/>
        <v>2</v>
      </c>
      <c r="S87">
        <f t="shared" si="7"/>
        <v>0</v>
      </c>
      <c r="T87">
        <f t="shared" si="8"/>
        <v>0</v>
      </c>
      <c r="U87">
        <f t="shared" si="9"/>
        <v>0</v>
      </c>
      <c r="V87">
        <f t="shared" si="10"/>
        <v>0</v>
      </c>
    </row>
    <row r="88" spans="1:22" ht="15">
      <c r="A88" s="10">
        <v>750</v>
      </c>
      <c r="B88" s="11" t="s">
        <v>1859</v>
      </c>
      <c r="C88" s="30"/>
      <c r="D88" s="30"/>
      <c r="E88" s="31"/>
      <c r="F88" s="30"/>
      <c r="G88" s="30"/>
      <c r="H88" s="20" t="str">
        <f t="shared" si="11"/>
        <v>EVITA l'utilizzo di caratteri speciali quali -,_,€,#,£,$,%,&amp;</v>
      </c>
      <c r="P88">
        <f>IF(A87&lt;&gt;0,IF(SUM($A$14:A88)&gt;0,0,"INSERIRE CODICE VOCE"),"INSERIRE CODICE VOCE")</f>
        <v>0</v>
      </c>
      <c r="Q88">
        <f>_xlfn.IFERROR(VLOOKUP(A87,A88:A199,1,FALSE),0)</f>
        <v>0</v>
      </c>
      <c r="R88">
        <f t="shared" si="6"/>
        <v>14</v>
      </c>
      <c r="S88">
        <f t="shared" si="7"/>
        <v>0</v>
      </c>
      <c r="T88">
        <f t="shared" si="8"/>
        <v>0</v>
      </c>
      <c r="U88">
        <f t="shared" si="9"/>
        <v>0</v>
      </c>
      <c r="V88">
        <f t="shared" si="10"/>
        <v>0</v>
      </c>
    </row>
    <row r="89" spans="1:22" ht="15">
      <c r="A89" s="10">
        <v>760</v>
      </c>
      <c r="B89" s="11" t="s">
        <v>92</v>
      </c>
      <c r="C89" s="30"/>
      <c r="D89" s="30"/>
      <c r="E89" s="31"/>
      <c r="F89" s="30"/>
      <c r="G89" s="30"/>
      <c r="H89" s="20" t="str">
        <f t="shared" si="11"/>
        <v>EVITA l'utilizzo di caratteri speciali quali -,_,€,#,£,$,%,&amp;</v>
      </c>
      <c r="P89">
        <f>IF(A88&lt;&gt;0,IF(SUM($A$14:A89)&gt;0,0,"INSERIRE CODICE VOCE"),"INSERIRE CODICE VOCE")</f>
        <v>0</v>
      </c>
      <c r="Q89">
        <f>_xlfn.IFERROR(VLOOKUP(A88,A89:A199,1,FALSE),0)</f>
        <v>0</v>
      </c>
      <c r="R89">
        <f t="shared" si="6"/>
        <v>2</v>
      </c>
      <c r="S89">
        <f t="shared" si="7"/>
        <v>0</v>
      </c>
      <c r="T89">
        <f t="shared" si="8"/>
        <v>0</v>
      </c>
      <c r="U89">
        <f t="shared" si="9"/>
        <v>0</v>
      </c>
      <c r="V89">
        <f t="shared" si="10"/>
        <v>0</v>
      </c>
    </row>
    <row r="90" spans="1:22" ht="15">
      <c r="A90" s="10">
        <v>770</v>
      </c>
      <c r="B90" s="11" t="s">
        <v>93</v>
      </c>
      <c r="C90" s="30"/>
      <c r="D90" s="30"/>
      <c r="E90" s="31"/>
      <c r="F90" s="30"/>
      <c r="G90" s="30"/>
      <c r="H90" s="20" t="str">
        <f t="shared" si="11"/>
        <v>EVITA l'utilizzo di caratteri speciali quali -,_,€,#,£,$,%,&amp;</v>
      </c>
      <c r="P90">
        <f>IF(A89&lt;&gt;0,IF(SUM($A$14:A90)&gt;0,0,"INSERIRE CODICE VOCE"),"INSERIRE CODICE VOCE")</f>
        <v>0</v>
      </c>
      <c r="Q90">
        <f>_xlfn.IFERROR(VLOOKUP(A89,A90:A199,1,FALSE),0)</f>
        <v>0</v>
      </c>
      <c r="R90">
        <f t="shared" si="6"/>
        <v>2</v>
      </c>
      <c r="S90">
        <f t="shared" si="7"/>
        <v>0</v>
      </c>
      <c r="T90">
        <f t="shared" si="8"/>
        <v>0</v>
      </c>
      <c r="U90">
        <f t="shared" si="9"/>
        <v>0</v>
      </c>
      <c r="V90">
        <f t="shared" si="10"/>
        <v>0</v>
      </c>
    </row>
    <row r="91" spans="1:22" ht="15">
      <c r="A91" s="10">
        <v>780</v>
      </c>
      <c r="B91" s="11" t="s">
        <v>94</v>
      </c>
      <c r="C91" s="30"/>
      <c r="D91" s="30"/>
      <c r="E91" s="31"/>
      <c r="F91" s="30"/>
      <c r="G91" s="30"/>
      <c r="H91" s="20" t="str">
        <f t="shared" si="11"/>
        <v>EVITA l'utilizzo di caratteri speciali quali -,_,€,#,£,$,%,&amp;</v>
      </c>
      <c r="P91">
        <f>IF(A90&lt;&gt;0,IF(SUM($A$14:A91)&gt;0,0,"INSERIRE CODICE VOCE"),"INSERIRE CODICE VOCE")</f>
        <v>0</v>
      </c>
      <c r="Q91">
        <f>_xlfn.IFERROR(VLOOKUP(A90,A91:A199,1,FALSE),0)</f>
        <v>0</v>
      </c>
      <c r="R91">
        <f t="shared" si="6"/>
        <v>2</v>
      </c>
      <c r="S91">
        <f t="shared" si="7"/>
        <v>0</v>
      </c>
      <c r="T91">
        <f t="shared" si="8"/>
        <v>0</v>
      </c>
      <c r="U91">
        <f t="shared" si="9"/>
        <v>0</v>
      </c>
      <c r="V91">
        <f t="shared" si="10"/>
        <v>0</v>
      </c>
    </row>
    <row r="92" spans="1:22" ht="15">
      <c r="A92" s="10">
        <v>790</v>
      </c>
      <c r="B92" s="11" t="s">
        <v>95</v>
      </c>
      <c r="C92" s="30"/>
      <c r="D92" s="30"/>
      <c r="E92" s="31"/>
      <c r="F92" s="30"/>
      <c r="G92" s="30"/>
      <c r="H92" s="20" t="str">
        <f t="shared" si="11"/>
        <v>EVITA l'utilizzo di caratteri speciali quali -,_,€,#,£,$,%,&amp;</v>
      </c>
      <c r="P92">
        <f>IF(A91&lt;&gt;0,IF(SUM($A$14:A92)&gt;0,0,"INSERIRE CODICE VOCE"),"INSERIRE CODICE VOCE")</f>
        <v>0</v>
      </c>
      <c r="Q92">
        <f>_xlfn.IFERROR(VLOOKUP(A91,A92:A199,1,FALSE),0)</f>
        <v>0</v>
      </c>
      <c r="R92">
        <f t="shared" si="6"/>
        <v>2</v>
      </c>
      <c r="S92">
        <f t="shared" si="7"/>
        <v>0</v>
      </c>
      <c r="T92">
        <f t="shared" si="8"/>
        <v>0</v>
      </c>
      <c r="U92">
        <f t="shared" si="9"/>
        <v>0</v>
      </c>
      <c r="V92">
        <f t="shared" si="10"/>
        <v>0</v>
      </c>
    </row>
    <row r="93" spans="1:22" ht="15">
      <c r="A93" s="10">
        <v>800</v>
      </c>
      <c r="B93" s="11" t="s">
        <v>96</v>
      </c>
      <c r="C93" s="30"/>
      <c r="D93" s="30"/>
      <c r="E93" s="31"/>
      <c r="F93" s="30"/>
      <c r="G93" s="30"/>
      <c r="H93" s="20" t="str">
        <f t="shared" si="11"/>
        <v>EVITA l'utilizzo di caratteri speciali quali -,_,€,#,£,$,%,&amp;</v>
      </c>
      <c r="P93">
        <f>IF(A92&lt;&gt;0,IF(SUM($A$14:A93)&gt;0,0,"INSERIRE CODICE VOCE"),"INSERIRE CODICE VOCE")</f>
        <v>0</v>
      </c>
      <c r="Q93">
        <f>_xlfn.IFERROR(VLOOKUP(A92,A93:A199,1,FALSE),0)</f>
        <v>0</v>
      </c>
      <c r="R93">
        <f t="shared" si="6"/>
        <v>2</v>
      </c>
      <c r="S93">
        <f t="shared" si="7"/>
        <v>0</v>
      </c>
      <c r="T93">
        <f t="shared" si="8"/>
        <v>0</v>
      </c>
      <c r="U93">
        <f t="shared" si="9"/>
        <v>0</v>
      </c>
      <c r="V93">
        <f t="shared" si="10"/>
        <v>0</v>
      </c>
    </row>
    <row r="94" spans="1:22" ht="15">
      <c r="A94" s="10">
        <v>810</v>
      </c>
      <c r="B94" s="11" t="s">
        <v>97</v>
      </c>
      <c r="C94" s="30"/>
      <c r="D94" s="30"/>
      <c r="E94" s="31"/>
      <c r="F94" s="30"/>
      <c r="G94" s="30"/>
      <c r="H94" s="20" t="str">
        <f t="shared" si="11"/>
        <v>EVITA l'utilizzo di caratteri speciali quali -,_,€,#,£,$,%,&amp;</v>
      </c>
      <c r="P94">
        <f>IF(A93&lt;&gt;0,IF(SUM($A$14:A94)&gt;0,0,"INSERIRE CODICE VOCE"),"INSERIRE CODICE VOCE")</f>
        <v>0</v>
      </c>
      <c r="Q94">
        <f>_xlfn.IFERROR(VLOOKUP(A93,A94:A199,1,FALSE),0)</f>
        <v>0</v>
      </c>
      <c r="R94">
        <f t="shared" si="6"/>
        <v>2</v>
      </c>
      <c r="S94">
        <f t="shared" si="7"/>
        <v>0</v>
      </c>
      <c r="T94">
        <f t="shared" si="8"/>
        <v>0</v>
      </c>
      <c r="U94">
        <f t="shared" si="9"/>
        <v>0</v>
      </c>
      <c r="V94">
        <f t="shared" si="10"/>
        <v>0</v>
      </c>
    </row>
    <row r="95" spans="1:22" ht="15">
      <c r="A95" s="10">
        <v>820</v>
      </c>
      <c r="B95" s="11" t="s">
        <v>98</v>
      </c>
      <c r="C95" s="30"/>
      <c r="D95" s="30"/>
      <c r="E95" s="31"/>
      <c r="F95" s="30"/>
      <c r="G95" s="30"/>
      <c r="H95" s="20" t="str">
        <f t="shared" si="11"/>
        <v>EVITA l'utilizzo di caratteri speciali quali -,_,€,#,£,$,%,&amp;</v>
      </c>
      <c r="P95">
        <f>IF(A94&lt;&gt;0,IF(SUM($A$14:A95)&gt;0,0,"INSERIRE CODICE VOCE"),"INSERIRE CODICE VOCE")</f>
        <v>0</v>
      </c>
      <c r="Q95">
        <f>_xlfn.IFERROR(VLOOKUP(A94,A95:A199,1,FALSE),0)</f>
        <v>0</v>
      </c>
      <c r="R95">
        <f t="shared" si="6"/>
        <v>2</v>
      </c>
      <c r="S95">
        <f t="shared" si="7"/>
        <v>0</v>
      </c>
      <c r="T95">
        <f t="shared" si="8"/>
        <v>0</v>
      </c>
      <c r="U95">
        <f t="shared" si="9"/>
        <v>0</v>
      </c>
      <c r="V95">
        <f t="shared" si="10"/>
        <v>0</v>
      </c>
    </row>
    <row r="96" spans="1:22" ht="15">
      <c r="A96" s="10">
        <v>830</v>
      </c>
      <c r="B96" s="11" t="s">
        <v>99</v>
      </c>
      <c r="C96" s="30"/>
      <c r="D96" s="30"/>
      <c r="E96" s="31"/>
      <c r="F96" s="30"/>
      <c r="G96" s="30"/>
      <c r="H96" s="20" t="str">
        <f t="shared" si="11"/>
        <v>EVITA l'utilizzo di caratteri speciali quali -,_,€,#,£,$,%,&amp;</v>
      </c>
      <c r="P96">
        <f>IF(A95&lt;&gt;0,IF(SUM($A$14:A96)&gt;0,0,"INSERIRE CODICE VOCE"),"INSERIRE CODICE VOCE")</f>
        <v>0</v>
      </c>
      <c r="Q96">
        <f>_xlfn.IFERROR(VLOOKUP(A95,A96:A199,1,FALSE),0)</f>
        <v>0</v>
      </c>
      <c r="R96">
        <f t="shared" si="6"/>
        <v>2</v>
      </c>
      <c r="S96">
        <f t="shared" si="7"/>
        <v>0</v>
      </c>
      <c r="T96">
        <f t="shared" si="8"/>
        <v>0</v>
      </c>
      <c r="U96">
        <f t="shared" si="9"/>
        <v>0</v>
      </c>
      <c r="V96">
        <f t="shared" si="10"/>
        <v>0</v>
      </c>
    </row>
    <row r="97" spans="1:22" ht="15">
      <c r="A97" s="10">
        <v>840</v>
      </c>
      <c r="B97" s="11" t="s">
        <v>100</v>
      </c>
      <c r="C97" s="30"/>
      <c r="D97" s="30"/>
      <c r="E97" s="31"/>
      <c r="F97" s="30"/>
      <c r="G97" s="30"/>
      <c r="H97" s="20" t="str">
        <f t="shared" si="11"/>
        <v>EVITA l'utilizzo di caratteri speciali quali -,_,€,#,£,$,%,&amp;</v>
      </c>
      <c r="P97">
        <f>IF(A96&lt;&gt;0,IF(SUM($A$14:A97)&gt;0,0,"INSERIRE CODICE VOCE"),"INSERIRE CODICE VOCE")</f>
        <v>0</v>
      </c>
      <c r="Q97">
        <f>_xlfn.IFERROR(VLOOKUP(A96,A97:A199,1,FALSE),0)</f>
        <v>0</v>
      </c>
      <c r="R97">
        <f t="shared" si="6"/>
        <v>2</v>
      </c>
      <c r="S97">
        <f t="shared" si="7"/>
        <v>0</v>
      </c>
      <c r="T97">
        <f t="shared" si="8"/>
        <v>0</v>
      </c>
      <c r="U97">
        <f t="shared" si="9"/>
        <v>0</v>
      </c>
      <c r="V97">
        <f t="shared" si="10"/>
        <v>0</v>
      </c>
    </row>
    <row r="98" spans="1:22" ht="15">
      <c r="A98" s="10">
        <v>850</v>
      </c>
      <c r="B98" s="11" t="s">
        <v>101</v>
      </c>
      <c r="C98" s="30"/>
      <c r="D98" s="30"/>
      <c r="E98" s="31"/>
      <c r="F98" s="30"/>
      <c r="G98" s="30"/>
      <c r="H98" s="20" t="str">
        <f t="shared" si="11"/>
        <v>EVITA l'utilizzo di caratteri speciali quali -,_,€,#,£,$,%,&amp;</v>
      </c>
      <c r="P98">
        <f>IF(A97&lt;&gt;0,IF(SUM($A$14:A98)&gt;0,0,"INSERIRE CODICE VOCE"),"INSERIRE CODICE VOCE")</f>
        <v>0</v>
      </c>
      <c r="Q98">
        <f>_xlfn.IFERROR(VLOOKUP(A97,A98:A199,1,FALSE),0)</f>
        <v>0</v>
      </c>
      <c r="R98">
        <f t="shared" si="6"/>
        <v>2</v>
      </c>
      <c r="S98">
        <f t="shared" si="7"/>
        <v>0</v>
      </c>
      <c r="T98">
        <f t="shared" si="8"/>
        <v>0</v>
      </c>
      <c r="U98">
        <f t="shared" si="9"/>
        <v>0</v>
      </c>
      <c r="V98">
        <f t="shared" si="10"/>
        <v>0</v>
      </c>
    </row>
    <row r="99" spans="1:22" ht="15">
      <c r="A99" s="10">
        <v>860</v>
      </c>
      <c r="B99" s="11" t="s">
        <v>102</v>
      </c>
      <c r="C99" s="30"/>
      <c r="D99" s="30"/>
      <c r="E99" s="31"/>
      <c r="F99" s="30"/>
      <c r="G99" s="30"/>
      <c r="H99" s="20" t="str">
        <f t="shared" si="11"/>
        <v>EVITA l'utilizzo di caratteri speciali quali -,_,€,#,£,$,%,&amp;</v>
      </c>
      <c r="P99">
        <f>IF(A98&lt;&gt;0,IF(SUM($A$14:A99)&gt;0,0,"INSERIRE CODICE VOCE"),"INSERIRE CODICE VOCE")</f>
        <v>0</v>
      </c>
      <c r="Q99">
        <f>_xlfn.IFERROR(VLOOKUP(A98,A99:A199,1,FALSE),0)</f>
        <v>0</v>
      </c>
      <c r="R99">
        <f t="shared" si="6"/>
        <v>2</v>
      </c>
      <c r="S99">
        <f t="shared" si="7"/>
        <v>0</v>
      </c>
      <c r="T99">
        <f t="shared" si="8"/>
        <v>0</v>
      </c>
      <c r="U99">
        <f t="shared" si="9"/>
        <v>0</v>
      </c>
      <c r="V99">
        <f t="shared" si="10"/>
        <v>0</v>
      </c>
    </row>
    <row r="100" spans="1:22" ht="15">
      <c r="A100" s="10">
        <v>870</v>
      </c>
      <c r="B100" s="11" t="s">
        <v>103</v>
      </c>
      <c r="C100" s="30"/>
      <c r="D100" s="30"/>
      <c r="E100" s="31"/>
      <c r="F100" s="30"/>
      <c r="G100" s="30"/>
      <c r="H100" s="20" t="str">
        <f t="shared" si="11"/>
        <v>EVITA l'utilizzo di caratteri speciali quali -,_,€,#,£,$,%,&amp;</v>
      </c>
      <c r="P100">
        <f>IF(A99&lt;&gt;0,IF(SUM($A$14:A100)&gt;0,0,"INSERIRE CODICE VOCE"),"INSERIRE CODICE VOCE")</f>
        <v>0</v>
      </c>
      <c r="Q100">
        <f>_xlfn.IFERROR(VLOOKUP(A99,A100:A199,1,FALSE),0)</f>
        <v>0</v>
      </c>
      <c r="R100">
        <f t="shared" si="6"/>
        <v>2</v>
      </c>
      <c r="S100">
        <f t="shared" si="7"/>
        <v>0</v>
      </c>
      <c r="T100">
        <f t="shared" si="8"/>
        <v>0</v>
      </c>
      <c r="U100">
        <f t="shared" si="9"/>
        <v>0</v>
      </c>
      <c r="V100">
        <f t="shared" si="10"/>
        <v>0</v>
      </c>
    </row>
    <row r="101" spans="1:22" ht="15">
      <c r="A101" s="10">
        <v>880</v>
      </c>
      <c r="B101" s="11" t="s">
        <v>104</v>
      </c>
      <c r="C101" s="30"/>
      <c r="D101" s="30"/>
      <c r="E101" s="31"/>
      <c r="F101" s="30"/>
      <c r="G101" s="30"/>
      <c r="H101" s="20" t="str">
        <f t="shared" si="11"/>
        <v>EVITA l'utilizzo di caratteri speciali quali -,_,€,#,£,$,%,&amp;</v>
      </c>
      <c r="P101">
        <f>IF(A100&lt;&gt;0,IF(SUM($A$14:A101)&gt;0,0,"INSERIRE CODICE VOCE"),"INSERIRE CODICE VOCE")</f>
        <v>0</v>
      </c>
      <c r="Q101">
        <f>_xlfn.IFERROR(VLOOKUP(A100,A101:A199,1,FALSE),0)</f>
        <v>0</v>
      </c>
      <c r="R101">
        <f t="shared" si="6"/>
        <v>2</v>
      </c>
      <c r="S101">
        <f t="shared" si="7"/>
        <v>0</v>
      </c>
      <c r="T101">
        <f t="shared" si="8"/>
        <v>0</v>
      </c>
      <c r="U101">
        <f t="shared" si="9"/>
        <v>0</v>
      </c>
      <c r="V101">
        <f t="shared" si="10"/>
        <v>0</v>
      </c>
    </row>
    <row r="102" spans="1:22" ht="15">
      <c r="A102" s="10">
        <v>890</v>
      </c>
      <c r="B102" s="11" t="s">
        <v>105</v>
      </c>
      <c r="C102" s="30"/>
      <c r="D102" s="30"/>
      <c r="E102" s="31"/>
      <c r="F102" s="30"/>
      <c r="G102" s="30"/>
      <c r="H102" s="20" t="str">
        <f t="shared" si="11"/>
        <v>EVITA l'utilizzo di caratteri speciali quali -,_,€,#,£,$,%,&amp;</v>
      </c>
      <c r="P102">
        <f>IF(A101&lt;&gt;0,IF(SUM($A$14:A102)&gt;0,0,"INSERIRE CODICE VOCE"),"INSERIRE CODICE VOCE")</f>
        <v>0</v>
      </c>
      <c r="Q102">
        <f>_xlfn.IFERROR(VLOOKUP(A101,A102:A199,1,FALSE),0)</f>
        <v>0</v>
      </c>
      <c r="R102">
        <f t="shared" si="6"/>
        <v>2</v>
      </c>
      <c r="S102">
        <f t="shared" si="7"/>
        <v>0</v>
      </c>
      <c r="T102">
        <f t="shared" si="8"/>
        <v>0</v>
      </c>
      <c r="U102">
        <f t="shared" si="9"/>
        <v>0</v>
      </c>
      <c r="V102">
        <f t="shared" si="10"/>
        <v>0</v>
      </c>
    </row>
    <row r="103" spans="1:22" ht="15">
      <c r="A103" s="10">
        <v>900</v>
      </c>
      <c r="B103" s="11" t="s">
        <v>106</v>
      </c>
      <c r="C103" s="30"/>
      <c r="D103" s="30"/>
      <c r="E103" s="31"/>
      <c r="F103" s="30"/>
      <c r="G103" s="30"/>
      <c r="H103" s="20" t="str">
        <f t="shared" si="11"/>
        <v>EVITA l'utilizzo di caratteri speciali quali -,_,€,#,£,$,%,&amp;</v>
      </c>
      <c r="P103">
        <f>IF(A102&lt;&gt;0,IF(SUM($A$14:A103)&gt;0,0,"INSERIRE CODICE VOCE"),"INSERIRE CODICE VOCE")</f>
        <v>0</v>
      </c>
      <c r="Q103">
        <f>_xlfn.IFERROR(VLOOKUP(A102,A103:A199,1,FALSE),0)</f>
        <v>0</v>
      </c>
      <c r="R103">
        <f t="shared" si="6"/>
        <v>2</v>
      </c>
      <c r="S103">
        <f t="shared" si="7"/>
        <v>0</v>
      </c>
      <c r="T103">
        <f t="shared" si="8"/>
        <v>0</v>
      </c>
      <c r="U103">
        <f t="shared" si="9"/>
        <v>0</v>
      </c>
      <c r="V103">
        <f t="shared" si="10"/>
        <v>0</v>
      </c>
    </row>
    <row r="104" spans="1:22" ht="15">
      <c r="A104" s="10">
        <v>910</v>
      </c>
      <c r="B104" s="11" t="s">
        <v>107</v>
      </c>
      <c r="C104" s="30"/>
      <c r="D104" s="30"/>
      <c r="E104" s="31"/>
      <c r="F104" s="30"/>
      <c r="G104" s="30"/>
      <c r="H104" s="20" t="str">
        <f t="shared" si="11"/>
        <v>EVITA l'utilizzo di caratteri speciali quali -,_,€,#,£,$,%,&amp;</v>
      </c>
      <c r="P104">
        <f>IF(A103&lt;&gt;0,IF(SUM($A$14:A104)&gt;0,0,"INSERIRE CODICE VOCE"),"INSERIRE CODICE VOCE")</f>
        <v>0</v>
      </c>
      <c r="Q104">
        <f>_xlfn.IFERROR(VLOOKUP(A103,A104:A199,1,FALSE),0)</f>
        <v>0</v>
      </c>
      <c r="R104">
        <f t="shared" si="6"/>
        <v>2</v>
      </c>
      <c r="S104">
        <f t="shared" si="7"/>
        <v>0</v>
      </c>
      <c r="T104">
        <f t="shared" si="8"/>
        <v>0</v>
      </c>
      <c r="U104">
        <f t="shared" si="9"/>
        <v>0</v>
      </c>
      <c r="V104">
        <f t="shared" si="10"/>
        <v>0</v>
      </c>
    </row>
    <row r="105" spans="1:22" ht="15">
      <c r="A105" s="10">
        <v>920</v>
      </c>
      <c r="B105" s="11" t="s">
        <v>108</v>
      </c>
      <c r="C105" s="30"/>
      <c r="D105" s="30"/>
      <c r="E105" s="31"/>
      <c r="F105" s="30"/>
      <c r="G105" s="30"/>
      <c r="H105" s="20" t="str">
        <f t="shared" si="11"/>
        <v>EVITA l'utilizzo di caratteri speciali quali -,_,€,#,£,$,%,&amp;</v>
      </c>
      <c r="P105">
        <f>IF(A104&lt;&gt;0,IF(SUM($A$14:A105)&gt;0,0,"INSERIRE CODICE VOCE"),"INSERIRE CODICE VOCE")</f>
        <v>0</v>
      </c>
      <c r="Q105">
        <f>_xlfn.IFERROR(VLOOKUP(A104,A105:A199,1,FALSE),0)</f>
        <v>0</v>
      </c>
      <c r="R105">
        <f t="shared" si="6"/>
        <v>2</v>
      </c>
      <c r="S105">
        <f t="shared" si="7"/>
        <v>0</v>
      </c>
      <c r="T105">
        <f t="shared" si="8"/>
        <v>0</v>
      </c>
      <c r="U105">
        <f t="shared" si="9"/>
        <v>0</v>
      </c>
      <c r="V105">
        <f t="shared" si="10"/>
        <v>0</v>
      </c>
    </row>
    <row r="106" spans="1:22" ht="15">
      <c r="A106" s="10">
        <v>930</v>
      </c>
      <c r="B106" s="11" t="s">
        <v>109</v>
      </c>
      <c r="C106" s="30"/>
      <c r="D106" s="30"/>
      <c r="E106" s="31"/>
      <c r="F106" s="30"/>
      <c r="G106" s="30"/>
      <c r="H106" s="20" t="str">
        <f t="shared" si="11"/>
        <v>EVITA l'utilizzo di caratteri speciali quali -,_,€,#,£,$,%,&amp;</v>
      </c>
      <c r="P106">
        <f>IF(A105&lt;&gt;0,IF(SUM($A$14:A106)&gt;0,0,"INSERIRE CODICE VOCE"),"INSERIRE CODICE VOCE")</f>
        <v>0</v>
      </c>
      <c r="Q106">
        <f>_xlfn.IFERROR(VLOOKUP(A105,A106:A199,1,FALSE),0)</f>
        <v>0</v>
      </c>
      <c r="R106">
        <f t="shared" si="6"/>
        <v>2</v>
      </c>
      <c r="S106">
        <f t="shared" si="7"/>
        <v>0</v>
      </c>
      <c r="T106">
        <f t="shared" si="8"/>
        <v>0</v>
      </c>
      <c r="U106">
        <f t="shared" si="9"/>
        <v>0</v>
      </c>
      <c r="V106">
        <f t="shared" si="10"/>
        <v>0</v>
      </c>
    </row>
    <row r="107" spans="1:22" ht="15">
      <c r="A107" s="10">
        <v>940</v>
      </c>
      <c r="B107" s="11" t="s">
        <v>110</v>
      </c>
      <c r="C107" s="30"/>
      <c r="D107" s="30"/>
      <c r="E107" s="31"/>
      <c r="F107" s="30"/>
      <c r="G107" s="30"/>
      <c r="H107" s="20" t="str">
        <f t="shared" si="11"/>
        <v>EVITA l'utilizzo di caratteri speciali quali -,_,€,#,£,$,%,&amp;</v>
      </c>
      <c r="P107">
        <f>IF(A106&lt;&gt;0,IF(SUM($A$14:A107)&gt;0,0,"INSERIRE CODICE VOCE"),"INSERIRE CODICE VOCE")</f>
        <v>0</v>
      </c>
      <c r="Q107">
        <f>_xlfn.IFERROR(VLOOKUP(A106,A107:A199,1,FALSE),0)</f>
        <v>0</v>
      </c>
      <c r="R107">
        <f t="shared" si="6"/>
        <v>2</v>
      </c>
      <c r="S107">
        <f t="shared" si="7"/>
        <v>0</v>
      </c>
      <c r="T107">
        <f t="shared" si="8"/>
        <v>0</v>
      </c>
      <c r="U107">
        <f t="shared" si="9"/>
        <v>0</v>
      </c>
      <c r="V107">
        <f t="shared" si="10"/>
        <v>0</v>
      </c>
    </row>
    <row r="108" spans="1:22" ht="15">
      <c r="A108" s="10">
        <v>950</v>
      </c>
      <c r="B108" s="11" t="s">
        <v>111</v>
      </c>
      <c r="C108" s="30"/>
      <c r="D108" s="30"/>
      <c r="E108" s="31"/>
      <c r="F108" s="30"/>
      <c r="G108" s="30"/>
      <c r="H108" s="20" t="str">
        <f t="shared" si="11"/>
        <v>EVITA l'utilizzo di caratteri speciali quali -,_,€,#,£,$,%,&amp;</v>
      </c>
      <c r="P108">
        <f>IF(A107&lt;&gt;0,IF(SUM($A$14:A108)&gt;0,0,"INSERIRE CODICE VOCE"),"INSERIRE CODICE VOCE")</f>
        <v>0</v>
      </c>
      <c r="Q108">
        <f>_xlfn.IFERROR(VLOOKUP(A107,A108:A199,1,FALSE),0)</f>
        <v>0</v>
      </c>
      <c r="R108">
        <f t="shared" si="6"/>
        <v>2</v>
      </c>
      <c r="S108">
        <f t="shared" si="7"/>
        <v>0</v>
      </c>
      <c r="T108">
        <f t="shared" si="8"/>
        <v>0</v>
      </c>
      <c r="U108">
        <f t="shared" si="9"/>
        <v>0</v>
      </c>
      <c r="V108">
        <f t="shared" si="10"/>
        <v>0</v>
      </c>
    </row>
    <row r="109" spans="1:22" ht="15">
      <c r="A109" s="10">
        <v>960</v>
      </c>
      <c r="B109" s="11" t="s">
        <v>112</v>
      </c>
      <c r="C109" s="30"/>
      <c r="D109" s="30"/>
      <c r="E109" s="31"/>
      <c r="F109" s="30"/>
      <c r="G109" s="30"/>
      <c r="H109" s="20" t="str">
        <f t="shared" si="11"/>
        <v>EVITA l'utilizzo di caratteri speciali quali -,_,€,#,£,$,%,&amp;</v>
      </c>
      <c r="P109">
        <f>IF(A108&lt;&gt;0,IF(SUM($A$14:A109)&gt;0,0,"INSERIRE CODICE VOCE"),"INSERIRE CODICE VOCE")</f>
        <v>0</v>
      </c>
      <c r="Q109">
        <f>_xlfn.IFERROR(VLOOKUP(A108,A109:A199,1,FALSE),0)</f>
        <v>0</v>
      </c>
      <c r="R109">
        <f t="shared" si="6"/>
        <v>2</v>
      </c>
      <c r="S109">
        <f t="shared" si="7"/>
        <v>0</v>
      </c>
      <c r="T109">
        <f t="shared" si="8"/>
        <v>0</v>
      </c>
      <c r="U109">
        <f t="shared" si="9"/>
        <v>0</v>
      </c>
      <c r="V109">
        <f t="shared" si="10"/>
        <v>0</v>
      </c>
    </row>
    <row r="110" spans="1:22" ht="15">
      <c r="A110" s="10">
        <v>970</v>
      </c>
      <c r="B110" s="11" t="s">
        <v>113</v>
      </c>
      <c r="C110" s="30"/>
      <c r="D110" s="30"/>
      <c r="E110" s="31"/>
      <c r="F110" s="30"/>
      <c r="G110" s="30"/>
      <c r="H110" s="20" t="str">
        <f t="shared" si="11"/>
        <v>EVITA l'utilizzo di caratteri speciali quali -,_,€,#,£,$,%,&amp;</v>
      </c>
      <c r="P110">
        <f>IF(A109&lt;&gt;0,IF(SUM($A$14:A110)&gt;0,0,"INSERIRE CODICE VOCE"),"INSERIRE CODICE VOCE")</f>
        <v>0</v>
      </c>
      <c r="Q110">
        <f>_xlfn.IFERROR(VLOOKUP(A109,A110:A199,1,FALSE),0)</f>
        <v>0</v>
      </c>
      <c r="R110">
        <f t="shared" si="6"/>
        <v>2</v>
      </c>
      <c r="S110">
        <f t="shared" si="7"/>
        <v>0</v>
      </c>
      <c r="T110">
        <f t="shared" si="8"/>
        <v>0</v>
      </c>
      <c r="U110">
        <f t="shared" si="9"/>
        <v>0</v>
      </c>
      <c r="V110">
        <f t="shared" si="10"/>
        <v>0</v>
      </c>
    </row>
    <row r="111" spans="1:22" ht="15">
      <c r="A111" s="10">
        <v>980</v>
      </c>
      <c r="B111" s="11" t="s">
        <v>114</v>
      </c>
      <c r="C111" s="30"/>
      <c r="D111" s="30"/>
      <c r="E111" s="31"/>
      <c r="F111" s="30"/>
      <c r="G111" s="30"/>
      <c r="H111" s="20" t="str">
        <f t="shared" si="11"/>
        <v>EVITA l'utilizzo di caratteri speciali quali -,_,€,#,£,$,%,&amp;</v>
      </c>
      <c r="P111">
        <f>IF(A110&lt;&gt;0,IF(SUM($A$14:A111)&gt;0,0,"INSERIRE CODICE VOCE"),"INSERIRE CODICE VOCE")</f>
        <v>0</v>
      </c>
      <c r="Q111">
        <f>_xlfn.IFERROR(VLOOKUP(A110,A111:A199,1,FALSE),0)</f>
        <v>0</v>
      </c>
      <c r="R111">
        <f t="shared" si="6"/>
        <v>2</v>
      </c>
      <c r="S111">
        <f t="shared" si="7"/>
        <v>0</v>
      </c>
      <c r="T111">
        <f t="shared" si="8"/>
        <v>0</v>
      </c>
      <c r="U111">
        <f t="shared" si="9"/>
        <v>0</v>
      </c>
      <c r="V111">
        <f t="shared" si="10"/>
        <v>0</v>
      </c>
    </row>
    <row r="112" spans="1:22" ht="15">
      <c r="A112" s="10">
        <v>990</v>
      </c>
      <c r="B112" s="11" t="s">
        <v>1860</v>
      </c>
      <c r="C112" s="30"/>
      <c r="D112" s="30"/>
      <c r="E112" s="31"/>
      <c r="F112" s="30"/>
      <c r="G112" s="30"/>
      <c r="H112" s="20" t="str">
        <f t="shared" si="11"/>
        <v>EVITA l'utilizzo di caratteri speciali quali -,_,€,#,£,$,%,&amp;</v>
      </c>
      <c r="P112">
        <f>IF(A111&lt;&gt;0,IF(SUM($A$14:A112)&gt;0,0,"INSERIRE CODICE VOCE"),"INSERIRE CODICE VOCE")</f>
        <v>0</v>
      </c>
      <c r="Q112">
        <f>_xlfn.IFERROR(VLOOKUP(A111,A112:A199,1,FALSE),0)</f>
        <v>0</v>
      </c>
      <c r="R112">
        <f t="shared" si="6"/>
        <v>14</v>
      </c>
      <c r="S112">
        <f t="shared" si="7"/>
        <v>0</v>
      </c>
      <c r="T112">
        <f t="shared" si="8"/>
        <v>0</v>
      </c>
      <c r="U112">
        <f t="shared" si="9"/>
        <v>0</v>
      </c>
      <c r="V112">
        <f t="shared" si="10"/>
        <v>0</v>
      </c>
    </row>
    <row r="113" spans="1:22" ht="15">
      <c r="A113" s="10">
        <v>1000</v>
      </c>
      <c r="B113" s="11" t="s">
        <v>115</v>
      </c>
      <c r="C113" s="30"/>
      <c r="D113" s="30"/>
      <c r="E113" s="31"/>
      <c r="F113" s="30"/>
      <c r="G113" s="30"/>
      <c r="H113" s="20" t="str">
        <f t="shared" si="11"/>
        <v>EVITA l'utilizzo di caratteri speciali quali -,_,€,#,£,$,%,&amp;</v>
      </c>
      <c r="P113">
        <f>IF(A112&lt;&gt;0,IF(SUM($A$14:A113)&gt;0,0,"INSERIRE CODICE VOCE"),"INSERIRE CODICE VOCE")</f>
        <v>0</v>
      </c>
      <c r="Q113">
        <f>_xlfn.IFERROR(VLOOKUP(A112,A113:A199,1,FALSE),0)</f>
        <v>0</v>
      </c>
      <c r="R113">
        <f t="shared" si="6"/>
        <v>2</v>
      </c>
      <c r="S113">
        <f t="shared" si="7"/>
        <v>0</v>
      </c>
      <c r="T113">
        <f t="shared" si="8"/>
        <v>0</v>
      </c>
      <c r="U113">
        <f t="shared" si="9"/>
        <v>0</v>
      </c>
      <c r="V113">
        <f t="shared" si="10"/>
        <v>0</v>
      </c>
    </row>
    <row r="114" spans="1:22" ht="15">
      <c r="A114" s="10">
        <v>1010</v>
      </c>
      <c r="B114" s="11" t="s">
        <v>116</v>
      </c>
      <c r="C114" s="30"/>
      <c r="D114" s="30"/>
      <c r="E114" s="31"/>
      <c r="F114" s="30"/>
      <c r="G114" s="30"/>
      <c r="H114" s="20" t="str">
        <f t="shared" si="11"/>
        <v>EVITA l'utilizzo di caratteri speciali quali -,_,€,#,£,$,%,&amp;</v>
      </c>
      <c r="P114">
        <f>IF(A113&lt;&gt;0,IF(SUM($A$14:A114)&gt;0,0,"INSERIRE CODICE VOCE"),"INSERIRE CODICE VOCE")</f>
        <v>0</v>
      </c>
      <c r="Q114">
        <f>_xlfn.IFERROR(VLOOKUP(A113,A114:A199,1,FALSE),0)</f>
        <v>0</v>
      </c>
      <c r="R114">
        <f t="shared" si="6"/>
        <v>2</v>
      </c>
      <c r="S114">
        <f t="shared" si="7"/>
        <v>0</v>
      </c>
      <c r="T114">
        <f t="shared" si="8"/>
        <v>0</v>
      </c>
      <c r="U114">
        <f t="shared" si="9"/>
        <v>0</v>
      </c>
      <c r="V114">
        <f t="shared" si="10"/>
        <v>0</v>
      </c>
    </row>
    <row r="115" spans="1:22" ht="15">
      <c r="A115" s="10">
        <v>1020</v>
      </c>
      <c r="B115" s="11" t="s">
        <v>117</v>
      </c>
      <c r="C115" s="30"/>
      <c r="D115" s="30"/>
      <c r="E115" s="31"/>
      <c r="F115" s="30"/>
      <c r="G115" s="30"/>
      <c r="H115" s="20" t="str">
        <f t="shared" si="11"/>
        <v>EVITA l'utilizzo di caratteri speciali quali -,_,€,#,£,$,%,&amp;</v>
      </c>
      <c r="P115">
        <f>IF(A114&lt;&gt;0,IF(SUM($A$14:A115)&gt;0,0,"INSERIRE CODICE VOCE"),"INSERIRE CODICE VOCE")</f>
        <v>0</v>
      </c>
      <c r="Q115">
        <f>_xlfn.IFERROR(VLOOKUP(A114,A115:A199,1,FALSE),0)</f>
        <v>0</v>
      </c>
      <c r="R115">
        <f t="shared" si="6"/>
        <v>2</v>
      </c>
      <c r="S115">
        <f t="shared" si="7"/>
        <v>0</v>
      </c>
      <c r="T115">
        <f t="shared" si="8"/>
        <v>0</v>
      </c>
      <c r="U115">
        <f t="shared" si="9"/>
        <v>0</v>
      </c>
      <c r="V115">
        <f t="shared" si="10"/>
        <v>0</v>
      </c>
    </row>
    <row r="116" spans="1:22" ht="15">
      <c r="A116" s="10">
        <v>1030</v>
      </c>
      <c r="B116" s="11" t="s">
        <v>118</v>
      </c>
      <c r="C116" s="30"/>
      <c r="D116" s="30"/>
      <c r="E116" s="31"/>
      <c r="F116" s="30"/>
      <c r="G116" s="30"/>
      <c r="H116" s="20" t="str">
        <f t="shared" si="11"/>
        <v>EVITA l'utilizzo di caratteri speciali quali -,_,€,#,£,$,%,&amp;</v>
      </c>
      <c r="P116">
        <f>IF(A115&lt;&gt;0,IF(SUM($A$14:A116)&gt;0,0,"INSERIRE CODICE VOCE"),"INSERIRE CODICE VOCE")</f>
        <v>0</v>
      </c>
      <c r="Q116">
        <f>_xlfn.IFERROR(VLOOKUP(A115,A116:A199,1,FALSE),0)</f>
        <v>0</v>
      </c>
      <c r="R116">
        <f t="shared" si="6"/>
        <v>2</v>
      </c>
      <c r="S116">
        <f t="shared" si="7"/>
        <v>0</v>
      </c>
      <c r="T116">
        <f t="shared" si="8"/>
        <v>0</v>
      </c>
      <c r="U116">
        <f t="shared" si="9"/>
        <v>0</v>
      </c>
      <c r="V116">
        <f t="shared" si="10"/>
        <v>0</v>
      </c>
    </row>
    <row r="117" spans="1:22" ht="15">
      <c r="A117" s="10">
        <v>1040</v>
      </c>
      <c r="B117" s="11" t="s">
        <v>119</v>
      </c>
      <c r="C117" s="30"/>
      <c r="D117" s="30"/>
      <c r="E117" s="31"/>
      <c r="F117" s="30"/>
      <c r="G117" s="30"/>
      <c r="H117" s="20" t="str">
        <f t="shared" si="11"/>
        <v>EVITA l'utilizzo di caratteri speciali quali -,_,€,#,£,$,%,&amp;</v>
      </c>
      <c r="P117">
        <f>IF(A116&lt;&gt;0,IF(SUM($A$14:A117)&gt;0,0,"INSERIRE CODICE VOCE"),"INSERIRE CODICE VOCE")</f>
        <v>0</v>
      </c>
      <c r="Q117">
        <f>_xlfn.IFERROR(VLOOKUP(A116,A117:A199,1,FALSE),0)</f>
        <v>0</v>
      </c>
      <c r="R117">
        <f t="shared" si="6"/>
        <v>2</v>
      </c>
      <c r="S117">
        <f t="shared" si="7"/>
        <v>0</v>
      </c>
      <c r="T117">
        <f t="shared" si="8"/>
        <v>27</v>
      </c>
      <c r="U117">
        <f t="shared" si="9"/>
        <v>0</v>
      </c>
      <c r="V117">
        <f t="shared" si="10"/>
        <v>0</v>
      </c>
    </row>
    <row r="118" spans="1:22" ht="15">
      <c r="A118" s="10">
        <v>1050</v>
      </c>
      <c r="B118" s="11" t="s">
        <v>120</v>
      </c>
      <c r="C118" s="30"/>
      <c r="D118" s="30"/>
      <c r="E118" s="31"/>
      <c r="F118" s="30"/>
      <c r="G118" s="30"/>
      <c r="H118" s="20" t="str">
        <f t="shared" si="11"/>
        <v>EVITA l'utilizzo di caratteri speciali quali -,_,€,#,£,$,%,&amp;</v>
      </c>
      <c r="P118">
        <f>IF(A117&lt;&gt;0,IF(SUM($A$14:A118)&gt;0,0,"INSERIRE CODICE VOCE"),"INSERIRE CODICE VOCE")</f>
        <v>0</v>
      </c>
      <c r="Q118">
        <f>_xlfn.IFERROR(VLOOKUP(A117,A118:A199,1,FALSE),0)</f>
        <v>0</v>
      </c>
      <c r="R118">
        <f t="shared" si="6"/>
        <v>2</v>
      </c>
      <c r="S118">
        <f t="shared" si="7"/>
        <v>0</v>
      </c>
      <c r="T118">
        <f t="shared" si="8"/>
        <v>0</v>
      </c>
      <c r="U118">
        <f t="shared" si="9"/>
        <v>0</v>
      </c>
      <c r="V118">
        <f t="shared" si="10"/>
        <v>0</v>
      </c>
    </row>
    <row r="119" spans="1:22" ht="15">
      <c r="A119" s="10">
        <v>1060</v>
      </c>
      <c r="B119" s="11" t="s">
        <v>121</v>
      </c>
      <c r="C119" s="30"/>
      <c r="D119" s="30"/>
      <c r="E119" s="31"/>
      <c r="F119" s="30"/>
      <c r="G119" s="30"/>
      <c r="H119" s="20" t="str">
        <f t="shared" si="11"/>
        <v>EVITA l'utilizzo di caratteri speciali quali -,_,€,#,£,$,%,&amp;</v>
      </c>
      <c r="P119">
        <f>IF(A118&lt;&gt;0,IF(SUM($A$14:A119)&gt;0,0,"INSERIRE CODICE VOCE"),"INSERIRE CODICE VOCE")</f>
        <v>0</v>
      </c>
      <c r="Q119">
        <f>_xlfn.IFERROR(VLOOKUP(A118,A119:A199,1,FALSE),0)</f>
        <v>0</v>
      </c>
      <c r="R119">
        <f t="shared" si="6"/>
        <v>2</v>
      </c>
      <c r="S119">
        <f t="shared" si="7"/>
        <v>0</v>
      </c>
      <c r="T119">
        <f t="shared" si="8"/>
        <v>0</v>
      </c>
      <c r="U119">
        <f t="shared" si="9"/>
        <v>0</v>
      </c>
      <c r="V119">
        <f t="shared" si="10"/>
        <v>0</v>
      </c>
    </row>
    <row r="120" spans="1:22" ht="15">
      <c r="A120" s="10">
        <v>1070</v>
      </c>
      <c r="B120" s="11" t="s">
        <v>122</v>
      </c>
      <c r="C120" s="30"/>
      <c r="D120" s="30"/>
      <c r="E120" s="31"/>
      <c r="F120" s="30"/>
      <c r="G120" s="30"/>
      <c r="H120" s="20" t="str">
        <f t="shared" si="11"/>
        <v>EVITA l'utilizzo di caratteri speciali quali -,_,€,#,£,$,%,&amp;</v>
      </c>
      <c r="P120">
        <f>IF(A119&lt;&gt;0,IF(SUM($A$14:A120)&gt;0,0,"INSERIRE CODICE VOCE"),"INSERIRE CODICE VOCE")</f>
        <v>0</v>
      </c>
      <c r="Q120">
        <f>_xlfn.IFERROR(VLOOKUP(A119,A120:A199,1,FALSE),0)</f>
        <v>0</v>
      </c>
      <c r="R120">
        <f t="shared" si="6"/>
        <v>2</v>
      </c>
      <c r="S120">
        <f t="shared" si="7"/>
        <v>0</v>
      </c>
      <c r="T120">
        <f t="shared" si="8"/>
        <v>0</v>
      </c>
      <c r="U120">
        <f t="shared" si="9"/>
        <v>0</v>
      </c>
      <c r="V120">
        <f t="shared" si="10"/>
        <v>0</v>
      </c>
    </row>
    <row r="121" spans="1:22" ht="15">
      <c r="A121" s="10">
        <v>1080</v>
      </c>
      <c r="B121" s="11" t="s">
        <v>123</v>
      </c>
      <c r="C121" s="30"/>
      <c r="D121" s="30"/>
      <c r="E121" s="31"/>
      <c r="F121" s="30"/>
      <c r="G121" s="30"/>
      <c r="H121" s="20" t="str">
        <f t="shared" si="11"/>
        <v>EVITA l'utilizzo di caratteri speciali quali -,_,€,#,£,$,%,&amp;</v>
      </c>
      <c r="P121">
        <f>IF(A120&lt;&gt;0,IF(SUM($A$14:A121)&gt;0,0,"INSERIRE CODICE VOCE"),"INSERIRE CODICE VOCE")</f>
        <v>0</v>
      </c>
      <c r="Q121">
        <f>_xlfn.IFERROR(VLOOKUP(A120,A121:A199,1,FALSE),0)</f>
        <v>0</v>
      </c>
      <c r="R121">
        <f t="shared" si="6"/>
        <v>2</v>
      </c>
      <c r="S121">
        <f t="shared" si="7"/>
        <v>0</v>
      </c>
      <c r="T121">
        <f t="shared" si="8"/>
        <v>0</v>
      </c>
      <c r="U121">
        <f t="shared" si="9"/>
        <v>0</v>
      </c>
      <c r="V121">
        <f t="shared" si="10"/>
        <v>0</v>
      </c>
    </row>
    <row r="122" spans="1:22" ht="15">
      <c r="A122" s="10">
        <v>1090</v>
      </c>
      <c r="B122" s="11" t="s">
        <v>124</v>
      </c>
      <c r="C122" s="30"/>
      <c r="D122" s="30"/>
      <c r="E122" s="31"/>
      <c r="F122" s="30"/>
      <c r="G122" s="30"/>
      <c r="H122" s="20" t="str">
        <f t="shared" si="11"/>
        <v>EVITA l'utilizzo di caratteri speciali quali -,_,€,#,£,$,%,&amp;</v>
      </c>
      <c r="P122">
        <f>IF(A121&lt;&gt;0,IF(SUM($A$14:A122)&gt;0,0,"INSERIRE CODICE VOCE"),"INSERIRE CODICE VOCE")</f>
        <v>0</v>
      </c>
      <c r="Q122">
        <f>_xlfn.IFERROR(VLOOKUP(A121,A122:A199,1,FALSE),0)</f>
        <v>0</v>
      </c>
      <c r="R122">
        <f t="shared" si="6"/>
        <v>2</v>
      </c>
      <c r="S122">
        <f t="shared" si="7"/>
        <v>0</v>
      </c>
      <c r="T122">
        <f t="shared" si="8"/>
        <v>0</v>
      </c>
      <c r="U122">
        <f t="shared" si="9"/>
        <v>0</v>
      </c>
      <c r="V122">
        <f t="shared" si="10"/>
        <v>0</v>
      </c>
    </row>
    <row r="123" spans="1:22" ht="15">
      <c r="A123" s="10">
        <v>1100</v>
      </c>
      <c r="B123" s="11" t="s">
        <v>125</v>
      </c>
      <c r="C123" s="30"/>
      <c r="D123" s="30"/>
      <c r="E123" s="31"/>
      <c r="F123" s="30"/>
      <c r="G123" s="30"/>
      <c r="H123" s="20" t="str">
        <f t="shared" si="11"/>
        <v>EVITA l'utilizzo di caratteri speciali quali -,_,€,#,£,$,%,&amp;</v>
      </c>
      <c r="P123">
        <f>IF(A122&lt;&gt;0,IF(SUM($A$14:A123)&gt;0,0,"INSERIRE CODICE VOCE"),"INSERIRE CODICE VOCE")</f>
        <v>0</v>
      </c>
      <c r="Q123">
        <f>_xlfn.IFERROR(VLOOKUP(A122,A123:A199,1,FALSE),0)</f>
        <v>0</v>
      </c>
      <c r="R123">
        <f t="shared" si="6"/>
        <v>2</v>
      </c>
      <c r="S123">
        <f t="shared" si="7"/>
        <v>0</v>
      </c>
      <c r="T123">
        <f t="shared" si="8"/>
        <v>0</v>
      </c>
      <c r="U123">
        <f t="shared" si="9"/>
        <v>0</v>
      </c>
      <c r="V123">
        <f t="shared" si="10"/>
        <v>0</v>
      </c>
    </row>
    <row r="124" spans="1:22" ht="15">
      <c r="A124" s="10">
        <v>1110</v>
      </c>
      <c r="B124" s="11" t="s">
        <v>126</v>
      </c>
      <c r="C124" s="30"/>
      <c r="D124" s="30"/>
      <c r="E124" s="31"/>
      <c r="F124" s="30"/>
      <c r="G124" s="30"/>
      <c r="H124" s="20" t="str">
        <f t="shared" si="11"/>
        <v>EVITA l'utilizzo di caratteri speciali quali -,_,€,#,£,$,%,&amp;</v>
      </c>
      <c r="P124">
        <f>IF(A123&lt;&gt;0,IF(SUM($A$14:A124)&gt;0,0,"INSERIRE CODICE VOCE"),"INSERIRE CODICE VOCE")</f>
        <v>0</v>
      </c>
      <c r="Q124">
        <f>_xlfn.IFERROR(VLOOKUP(A123,A124:A199,1,FALSE),0)</f>
        <v>0</v>
      </c>
      <c r="R124">
        <f t="shared" si="6"/>
        <v>2</v>
      </c>
      <c r="S124">
        <f t="shared" si="7"/>
        <v>0</v>
      </c>
      <c r="T124">
        <f t="shared" si="8"/>
        <v>0</v>
      </c>
      <c r="U124">
        <f t="shared" si="9"/>
        <v>0</v>
      </c>
      <c r="V124">
        <f t="shared" si="10"/>
        <v>0</v>
      </c>
    </row>
    <row r="125" spans="1:22" ht="15">
      <c r="A125" s="10">
        <v>1120</v>
      </c>
      <c r="B125" s="11" t="s">
        <v>1861</v>
      </c>
      <c r="C125" s="30"/>
      <c r="D125" s="30"/>
      <c r="E125" s="31"/>
      <c r="F125" s="30"/>
      <c r="G125" s="30"/>
      <c r="H125" s="20" t="str">
        <f t="shared" si="11"/>
        <v>EVITA l'utilizzo di caratteri speciali quali -,_,€,#,£,$,%,&amp;</v>
      </c>
      <c r="P125">
        <f>IF(A124&lt;&gt;0,IF(SUM($A$14:A125)&gt;0,0,"INSERIRE CODICE VOCE"),"INSERIRE CODICE VOCE")</f>
        <v>0</v>
      </c>
      <c r="Q125">
        <f>_xlfn.IFERROR(VLOOKUP(A124,A125:A199,1,FALSE),0)</f>
        <v>0</v>
      </c>
      <c r="R125">
        <f t="shared" si="6"/>
        <v>14</v>
      </c>
      <c r="S125">
        <f t="shared" si="7"/>
        <v>0</v>
      </c>
      <c r="T125">
        <f t="shared" si="8"/>
        <v>0</v>
      </c>
      <c r="U125">
        <f t="shared" si="9"/>
        <v>0</v>
      </c>
      <c r="V125">
        <f t="shared" si="10"/>
        <v>0</v>
      </c>
    </row>
    <row r="126" spans="1:22" ht="15">
      <c r="A126" s="10">
        <v>1130</v>
      </c>
      <c r="B126" s="11" t="s">
        <v>127</v>
      </c>
      <c r="C126" s="30"/>
      <c r="D126" s="30"/>
      <c r="E126" s="31"/>
      <c r="F126" s="30"/>
      <c r="G126" s="30"/>
      <c r="H126" s="20" t="str">
        <f t="shared" si="11"/>
        <v>EVITA l'utilizzo di caratteri speciali quali -,_,€,#,£,$,%,&amp;</v>
      </c>
      <c r="P126">
        <f>IF(A125&lt;&gt;0,IF(SUM($A$14:A126)&gt;0,0,"INSERIRE CODICE VOCE"),"INSERIRE CODICE VOCE")</f>
        <v>0</v>
      </c>
      <c r="Q126">
        <f>_xlfn.IFERROR(VLOOKUP(A125,A126:A199,1,FALSE),0)</f>
        <v>0</v>
      </c>
      <c r="R126">
        <f t="shared" si="6"/>
        <v>2</v>
      </c>
      <c r="S126">
        <f t="shared" si="7"/>
        <v>0</v>
      </c>
      <c r="T126">
        <f t="shared" si="8"/>
        <v>0</v>
      </c>
      <c r="U126">
        <f t="shared" si="9"/>
        <v>0</v>
      </c>
      <c r="V126">
        <f t="shared" si="10"/>
        <v>0</v>
      </c>
    </row>
    <row r="127" spans="1:22" ht="15">
      <c r="A127" s="10">
        <v>1140</v>
      </c>
      <c r="B127" s="11" t="s">
        <v>128</v>
      </c>
      <c r="C127" s="30"/>
      <c r="D127" s="30"/>
      <c r="E127" s="31"/>
      <c r="F127" s="30"/>
      <c r="G127" s="30"/>
      <c r="H127" s="20" t="str">
        <f t="shared" si="11"/>
        <v>EVITA l'utilizzo di caratteri speciali quali -,_,€,#,£,$,%,&amp;</v>
      </c>
      <c r="P127">
        <f>IF(A126&lt;&gt;0,IF(SUM($A$14:A127)&gt;0,0,"INSERIRE CODICE VOCE"),"INSERIRE CODICE VOCE")</f>
        <v>0</v>
      </c>
      <c r="Q127">
        <f>_xlfn.IFERROR(VLOOKUP(A126,A127:A199,1,FALSE),0)</f>
        <v>0</v>
      </c>
      <c r="R127">
        <f t="shared" si="6"/>
        <v>2</v>
      </c>
      <c r="S127">
        <f t="shared" si="7"/>
        <v>0</v>
      </c>
      <c r="T127">
        <f t="shared" si="8"/>
        <v>0</v>
      </c>
      <c r="U127">
        <f t="shared" si="9"/>
        <v>0</v>
      </c>
      <c r="V127">
        <f t="shared" si="10"/>
        <v>0</v>
      </c>
    </row>
    <row r="128" spans="1:22" ht="15">
      <c r="A128" s="10">
        <v>1150</v>
      </c>
      <c r="B128" s="11" t="s">
        <v>129</v>
      </c>
      <c r="C128" s="30"/>
      <c r="D128" s="30"/>
      <c r="E128" s="31"/>
      <c r="F128" s="30"/>
      <c r="G128" s="30"/>
      <c r="H128" s="20" t="str">
        <f t="shared" si="11"/>
        <v>EVITA l'utilizzo di caratteri speciali quali -,_,€,#,£,$,%,&amp;</v>
      </c>
      <c r="P128">
        <f>IF(A127&lt;&gt;0,IF(SUM($A$14:A128)&gt;0,0,"INSERIRE CODICE VOCE"),"INSERIRE CODICE VOCE")</f>
        <v>0</v>
      </c>
      <c r="Q128">
        <f>_xlfn.IFERROR(VLOOKUP(A127,A128:A199,1,FALSE),0)</f>
        <v>0</v>
      </c>
      <c r="R128">
        <f t="shared" si="6"/>
        <v>2</v>
      </c>
      <c r="S128">
        <f t="shared" si="7"/>
        <v>0</v>
      </c>
      <c r="T128">
        <f t="shared" si="8"/>
        <v>0</v>
      </c>
      <c r="U128">
        <f t="shared" si="9"/>
        <v>0</v>
      </c>
      <c r="V128">
        <f t="shared" si="10"/>
        <v>0</v>
      </c>
    </row>
    <row r="129" spans="1:22" ht="15">
      <c r="A129" s="10">
        <v>1160</v>
      </c>
      <c r="B129" s="11" t="s">
        <v>130</v>
      </c>
      <c r="C129" s="30"/>
      <c r="D129" s="30"/>
      <c r="E129" s="31"/>
      <c r="F129" s="30"/>
      <c r="G129" s="30"/>
      <c r="H129" s="20" t="str">
        <f t="shared" si="11"/>
        <v>EVITA l'utilizzo di caratteri speciali quali -,_,€,#,£,$,%,&amp;</v>
      </c>
      <c r="P129">
        <f>IF(A128&lt;&gt;0,IF(SUM($A$14:A129)&gt;0,0,"INSERIRE CODICE VOCE"),"INSERIRE CODICE VOCE")</f>
        <v>0</v>
      </c>
      <c r="Q129">
        <f>_xlfn.IFERROR(VLOOKUP(A128,A129:A199,1,FALSE),0)</f>
        <v>0</v>
      </c>
      <c r="R129">
        <f t="shared" si="6"/>
        <v>2</v>
      </c>
      <c r="S129">
        <f t="shared" si="7"/>
        <v>0</v>
      </c>
      <c r="T129">
        <f t="shared" si="8"/>
        <v>0</v>
      </c>
      <c r="U129">
        <f t="shared" si="9"/>
        <v>0</v>
      </c>
      <c r="V129">
        <f t="shared" si="10"/>
        <v>0</v>
      </c>
    </row>
    <row r="130" spans="1:22" ht="15">
      <c r="A130" s="10">
        <v>1170</v>
      </c>
      <c r="B130" s="11" t="s">
        <v>131</v>
      </c>
      <c r="C130" s="30"/>
      <c r="D130" s="30"/>
      <c r="E130" s="31"/>
      <c r="F130" s="30"/>
      <c r="G130" s="30"/>
      <c r="H130" s="20" t="str">
        <f t="shared" si="11"/>
        <v>EVITA l'utilizzo di caratteri speciali quali -,_,€,#,£,$,%,&amp;</v>
      </c>
      <c r="P130">
        <f>IF(A129&lt;&gt;0,IF(SUM($A$14:A130)&gt;0,0,"INSERIRE CODICE VOCE"),"INSERIRE CODICE VOCE")</f>
        <v>0</v>
      </c>
      <c r="Q130">
        <f>_xlfn.IFERROR(VLOOKUP(A129,A130:A199,1,FALSE),0)</f>
        <v>0</v>
      </c>
      <c r="R130">
        <f t="shared" si="6"/>
        <v>2</v>
      </c>
      <c r="S130">
        <f t="shared" si="7"/>
        <v>0</v>
      </c>
      <c r="T130">
        <f t="shared" si="8"/>
        <v>0</v>
      </c>
      <c r="U130">
        <f t="shared" si="9"/>
        <v>0</v>
      </c>
      <c r="V130">
        <f t="shared" si="10"/>
        <v>0</v>
      </c>
    </row>
    <row r="131" spans="1:22" ht="15">
      <c r="A131" s="10">
        <v>1180</v>
      </c>
      <c r="B131" s="11" t="s">
        <v>132</v>
      </c>
      <c r="C131" s="30"/>
      <c r="D131" s="30"/>
      <c r="E131" s="31"/>
      <c r="F131" s="30"/>
      <c r="G131" s="30"/>
      <c r="H131" s="20" t="str">
        <f t="shared" si="11"/>
        <v>EVITA l'utilizzo di caratteri speciali quali -,_,€,#,£,$,%,&amp;</v>
      </c>
      <c r="P131">
        <f>IF(A130&lt;&gt;0,IF(SUM($A$14:A131)&gt;0,0,"INSERIRE CODICE VOCE"),"INSERIRE CODICE VOCE")</f>
        <v>0</v>
      </c>
      <c r="Q131">
        <f>_xlfn.IFERROR(VLOOKUP(A130,A131:A199,1,FALSE),0)</f>
        <v>0</v>
      </c>
      <c r="R131">
        <f t="shared" si="6"/>
        <v>2</v>
      </c>
      <c r="S131">
        <f t="shared" si="7"/>
        <v>0</v>
      </c>
      <c r="T131">
        <f t="shared" si="8"/>
        <v>0</v>
      </c>
      <c r="U131">
        <f t="shared" si="9"/>
        <v>0</v>
      </c>
      <c r="V131">
        <f t="shared" si="10"/>
        <v>0</v>
      </c>
    </row>
    <row r="132" spans="1:22" ht="15">
      <c r="A132" s="10">
        <v>1190</v>
      </c>
      <c r="B132" s="11" t="s">
        <v>133</v>
      </c>
      <c r="C132" s="30"/>
      <c r="D132" s="30"/>
      <c r="E132" s="31"/>
      <c r="F132" s="30"/>
      <c r="G132" s="30"/>
      <c r="H132" s="20" t="str">
        <f t="shared" si="11"/>
        <v>EVITA l'utilizzo di caratteri speciali quali -,_,€,#,£,$,%,&amp;</v>
      </c>
      <c r="P132">
        <f>IF(A131&lt;&gt;0,IF(SUM($A$14:A132)&gt;0,0,"INSERIRE CODICE VOCE"),"INSERIRE CODICE VOCE")</f>
        <v>0</v>
      </c>
      <c r="Q132">
        <f>_xlfn.IFERROR(VLOOKUP(A131,A132:A199,1,FALSE),0)</f>
        <v>0</v>
      </c>
      <c r="R132">
        <f t="shared" si="6"/>
        <v>2</v>
      </c>
      <c r="S132">
        <f t="shared" si="7"/>
        <v>0</v>
      </c>
      <c r="T132">
        <f t="shared" si="8"/>
        <v>0</v>
      </c>
      <c r="U132">
        <f t="shared" si="9"/>
        <v>0</v>
      </c>
      <c r="V132">
        <f t="shared" si="10"/>
        <v>0</v>
      </c>
    </row>
    <row r="133" spans="1:22" ht="15">
      <c r="A133" s="10">
        <v>1200</v>
      </c>
      <c r="B133" s="11" t="s">
        <v>134</v>
      </c>
      <c r="C133" s="30"/>
      <c r="D133" s="30"/>
      <c r="E133" s="31"/>
      <c r="F133" s="30"/>
      <c r="G133" s="30"/>
      <c r="H133" s="20" t="str">
        <f t="shared" si="11"/>
        <v>EVITA l'utilizzo di caratteri speciali quali -,_,€,#,£,$,%,&amp;</v>
      </c>
      <c r="P133">
        <f>IF(A132&lt;&gt;0,IF(SUM($A$14:A133)&gt;0,0,"INSERIRE CODICE VOCE"),"INSERIRE CODICE VOCE")</f>
        <v>0</v>
      </c>
      <c r="Q133">
        <f>_xlfn.IFERROR(VLOOKUP(A132,A133:A199,1,FALSE),0)</f>
        <v>0</v>
      </c>
      <c r="R133">
        <f t="shared" si="6"/>
        <v>2</v>
      </c>
      <c r="S133">
        <f t="shared" si="7"/>
        <v>0</v>
      </c>
      <c r="T133">
        <f t="shared" si="8"/>
        <v>0</v>
      </c>
      <c r="U133">
        <f t="shared" si="9"/>
        <v>0</v>
      </c>
      <c r="V133">
        <f t="shared" si="10"/>
        <v>0</v>
      </c>
    </row>
    <row r="134" spans="1:22" ht="15">
      <c r="A134" s="10">
        <v>1210</v>
      </c>
      <c r="B134" s="11" t="s">
        <v>135</v>
      </c>
      <c r="C134" s="30"/>
      <c r="D134" s="30"/>
      <c r="E134" s="31"/>
      <c r="F134" s="30"/>
      <c r="G134" s="30"/>
      <c r="H134" s="20" t="str">
        <f t="shared" si="11"/>
        <v>EVITA l'utilizzo di caratteri speciali quali -,_,€,#,£,$,%,&amp;</v>
      </c>
      <c r="P134">
        <f>IF(A133&lt;&gt;0,IF(SUM($A$14:A134)&gt;0,0,"INSERIRE CODICE VOCE"),"INSERIRE CODICE VOCE")</f>
        <v>0</v>
      </c>
      <c r="Q134">
        <f>_xlfn.IFERROR(VLOOKUP(A133,A134:A199,1,FALSE),0)</f>
        <v>0</v>
      </c>
      <c r="R134">
        <f t="shared" si="6"/>
        <v>2</v>
      </c>
      <c r="S134">
        <f t="shared" si="7"/>
        <v>0</v>
      </c>
      <c r="T134">
        <f t="shared" si="8"/>
        <v>0</v>
      </c>
      <c r="U134">
        <f t="shared" si="9"/>
        <v>0</v>
      </c>
      <c r="V134">
        <f t="shared" si="10"/>
        <v>0</v>
      </c>
    </row>
    <row r="135" spans="1:22" ht="15">
      <c r="A135" s="10">
        <v>1220</v>
      </c>
      <c r="B135" s="11" t="s">
        <v>136</v>
      </c>
      <c r="C135" s="30"/>
      <c r="D135" s="30"/>
      <c r="E135" s="31"/>
      <c r="F135" s="30"/>
      <c r="G135" s="30"/>
      <c r="H135" s="20" t="str">
        <f t="shared" si="11"/>
        <v>EVITA l'utilizzo di caratteri speciali quali -,_,€,#,£,$,%,&amp;</v>
      </c>
      <c r="P135">
        <f>IF(A134&lt;&gt;0,IF(SUM($A$14:A135)&gt;0,0,"INSERIRE CODICE VOCE"),"INSERIRE CODICE VOCE")</f>
        <v>0</v>
      </c>
      <c r="Q135">
        <f>_xlfn.IFERROR(VLOOKUP(A134,A135:A199,1,FALSE),0)</f>
        <v>0</v>
      </c>
      <c r="R135">
        <f t="shared" si="6"/>
        <v>2</v>
      </c>
      <c r="S135">
        <f t="shared" si="7"/>
        <v>0</v>
      </c>
      <c r="T135">
        <f t="shared" si="8"/>
        <v>0</v>
      </c>
      <c r="U135">
        <f t="shared" si="9"/>
        <v>0</v>
      </c>
      <c r="V135">
        <f t="shared" si="10"/>
        <v>0</v>
      </c>
    </row>
    <row r="136" spans="1:22" ht="15">
      <c r="A136" s="10">
        <v>1230</v>
      </c>
      <c r="B136" s="11" t="s">
        <v>137</v>
      </c>
      <c r="C136" s="30"/>
      <c r="D136" s="30"/>
      <c r="E136" s="31"/>
      <c r="F136" s="30"/>
      <c r="G136" s="30"/>
      <c r="H136" s="20" t="str">
        <f t="shared" si="11"/>
        <v>EVITA l'utilizzo di caratteri speciali quali -,_,€,#,£,$,%,&amp;</v>
      </c>
      <c r="P136">
        <f>IF(A135&lt;&gt;0,IF(SUM($A$14:A136)&gt;0,0,"INSERIRE CODICE VOCE"),"INSERIRE CODICE VOCE")</f>
        <v>0</v>
      </c>
      <c r="Q136">
        <f>_xlfn.IFERROR(VLOOKUP(A135,A136:A199,1,FALSE),0)</f>
        <v>0</v>
      </c>
      <c r="R136">
        <f t="shared" si="6"/>
        <v>2</v>
      </c>
      <c r="S136">
        <f t="shared" si="7"/>
        <v>0</v>
      </c>
      <c r="T136">
        <f t="shared" si="8"/>
        <v>0</v>
      </c>
      <c r="U136">
        <f t="shared" si="9"/>
        <v>0</v>
      </c>
      <c r="V136">
        <f t="shared" si="10"/>
        <v>0</v>
      </c>
    </row>
    <row r="137" spans="1:22" ht="15">
      <c r="A137" s="10">
        <v>1240</v>
      </c>
      <c r="B137" s="11" t="s">
        <v>138</v>
      </c>
      <c r="C137" s="30"/>
      <c r="D137" s="30"/>
      <c r="E137" s="31"/>
      <c r="F137" s="30"/>
      <c r="G137" s="30"/>
      <c r="H137" s="20" t="str">
        <f t="shared" si="11"/>
        <v>EVITA l'utilizzo di caratteri speciali quali -,_,€,#,£,$,%,&amp;</v>
      </c>
      <c r="P137">
        <f>IF(A136&lt;&gt;0,IF(SUM($A$14:A137)&gt;0,0,"INSERIRE CODICE VOCE"),"INSERIRE CODICE VOCE")</f>
        <v>0</v>
      </c>
      <c r="Q137">
        <f>_xlfn.IFERROR(VLOOKUP(A136,A137:A199,1,FALSE),0)</f>
        <v>0</v>
      </c>
      <c r="R137">
        <f t="shared" si="6"/>
        <v>2</v>
      </c>
      <c r="S137">
        <f t="shared" si="7"/>
        <v>0</v>
      </c>
      <c r="T137">
        <f t="shared" si="8"/>
        <v>0</v>
      </c>
      <c r="U137">
        <f t="shared" si="9"/>
        <v>0</v>
      </c>
      <c r="V137">
        <f t="shared" si="10"/>
        <v>0</v>
      </c>
    </row>
    <row r="138" spans="1:22" ht="15">
      <c r="A138" s="10">
        <v>1250</v>
      </c>
      <c r="B138" s="11" t="s">
        <v>139</v>
      </c>
      <c r="C138" s="30"/>
      <c r="D138" s="30"/>
      <c r="E138" s="31"/>
      <c r="F138" s="30"/>
      <c r="G138" s="30"/>
      <c r="H138" s="20" t="str">
        <f t="shared" si="11"/>
        <v>EVITA l'utilizzo di caratteri speciali quali -,_,€,#,£,$,%,&amp;</v>
      </c>
      <c r="P138">
        <f>IF(A137&lt;&gt;0,IF(SUM($A$14:A138)&gt;0,0,"INSERIRE CODICE VOCE"),"INSERIRE CODICE VOCE")</f>
        <v>0</v>
      </c>
      <c r="Q138">
        <f>_xlfn.IFERROR(VLOOKUP(A137,A138:A199,1,FALSE),0)</f>
        <v>0</v>
      </c>
      <c r="R138">
        <f t="shared" si="6"/>
        <v>2</v>
      </c>
      <c r="S138">
        <f t="shared" si="7"/>
        <v>0</v>
      </c>
      <c r="T138">
        <f t="shared" si="8"/>
        <v>0</v>
      </c>
      <c r="U138">
        <f t="shared" si="9"/>
        <v>0</v>
      </c>
      <c r="V138">
        <f t="shared" si="10"/>
        <v>0</v>
      </c>
    </row>
    <row r="139" spans="1:22" ht="15">
      <c r="A139" s="10">
        <v>1260</v>
      </c>
      <c r="B139" s="11" t="s">
        <v>140</v>
      </c>
      <c r="C139" s="30"/>
      <c r="D139" s="30"/>
      <c r="E139" s="31"/>
      <c r="F139" s="30"/>
      <c r="G139" s="30"/>
      <c r="H139" s="20" t="str">
        <f t="shared" si="11"/>
        <v>EVITA l'utilizzo di caratteri speciali quali -,_,€,#,£,$,%,&amp;</v>
      </c>
      <c r="P139">
        <f>IF(A138&lt;&gt;0,IF(SUM($A$14:A139)&gt;0,0,"INSERIRE CODICE VOCE"),"INSERIRE CODICE VOCE")</f>
        <v>0</v>
      </c>
      <c r="Q139">
        <f>_xlfn.IFERROR(VLOOKUP(A138,A139:A199,1,FALSE),0)</f>
        <v>0</v>
      </c>
      <c r="R139">
        <f t="shared" si="6"/>
        <v>2</v>
      </c>
      <c r="S139">
        <f t="shared" si="7"/>
        <v>0</v>
      </c>
      <c r="T139">
        <f t="shared" si="8"/>
        <v>0</v>
      </c>
      <c r="U139">
        <f t="shared" si="9"/>
        <v>0</v>
      </c>
      <c r="V139">
        <f t="shared" si="10"/>
        <v>0</v>
      </c>
    </row>
    <row r="140" spans="1:22" ht="15">
      <c r="A140" s="10">
        <v>1270</v>
      </c>
      <c r="B140" s="11" t="s">
        <v>141</v>
      </c>
      <c r="C140" s="30"/>
      <c r="D140" s="30"/>
      <c r="E140" s="31"/>
      <c r="F140" s="30"/>
      <c r="G140" s="30"/>
      <c r="H140" s="20" t="str">
        <f t="shared" si="11"/>
        <v>EVITA l'utilizzo di caratteri speciali quali -,_,€,#,£,$,%,&amp;</v>
      </c>
      <c r="P140">
        <f>IF(A139&lt;&gt;0,IF(SUM($A$14:A140)&gt;0,0,"INSERIRE CODICE VOCE"),"INSERIRE CODICE VOCE")</f>
        <v>0</v>
      </c>
      <c r="Q140">
        <f>_xlfn.IFERROR(VLOOKUP(A139,A140:A199,1,FALSE),0)</f>
        <v>0</v>
      </c>
      <c r="R140">
        <f t="shared" si="6"/>
        <v>2</v>
      </c>
      <c r="S140">
        <f t="shared" si="7"/>
        <v>0</v>
      </c>
      <c r="T140">
        <f t="shared" si="8"/>
        <v>0</v>
      </c>
      <c r="U140">
        <f t="shared" si="9"/>
        <v>0</v>
      </c>
      <c r="V140">
        <f t="shared" si="10"/>
        <v>0</v>
      </c>
    </row>
    <row r="141" spans="1:22" ht="15">
      <c r="A141" s="10">
        <v>1280</v>
      </c>
      <c r="B141" s="11" t="s">
        <v>142</v>
      </c>
      <c r="C141" s="30"/>
      <c r="D141" s="30"/>
      <c r="E141" s="31"/>
      <c r="F141" s="30"/>
      <c r="G141" s="30"/>
      <c r="H141" s="20" t="str">
        <f t="shared" si="11"/>
        <v>EVITA l'utilizzo di caratteri speciali quali -,_,€,#,£,$,%,&amp;</v>
      </c>
      <c r="P141">
        <f>IF(A140&lt;&gt;0,IF(SUM($A$14:A141)&gt;0,0,"INSERIRE CODICE VOCE"),"INSERIRE CODICE VOCE")</f>
        <v>0</v>
      </c>
      <c r="Q141">
        <f>_xlfn.IFERROR(VLOOKUP(A140,A141:A199,1,FALSE),0)</f>
        <v>0</v>
      </c>
      <c r="R141">
        <f t="shared" si="6"/>
        <v>2</v>
      </c>
      <c r="S141">
        <f t="shared" si="7"/>
        <v>0</v>
      </c>
      <c r="T141">
        <f t="shared" si="8"/>
        <v>0</v>
      </c>
      <c r="U141">
        <f t="shared" si="9"/>
        <v>0</v>
      </c>
      <c r="V141">
        <f t="shared" si="10"/>
        <v>0</v>
      </c>
    </row>
    <row r="142" spans="1:22" ht="15">
      <c r="A142" s="10">
        <v>1290</v>
      </c>
      <c r="B142" s="11" t="s">
        <v>143</v>
      </c>
      <c r="C142" s="30"/>
      <c r="D142" s="30"/>
      <c r="E142" s="31"/>
      <c r="F142" s="30"/>
      <c r="G142" s="30"/>
      <c r="H142" s="20" t="str">
        <f t="shared" si="11"/>
        <v>EVITA l'utilizzo di caratteri speciali quali -,_,€,#,£,$,%,&amp;</v>
      </c>
      <c r="P142">
        <f>IF(A141&lt;&gt;0,IF(SUM($A$14:A142)&gt;0,0,"INSERIRE CODICE VOCE"),"INSERIRE CODICE VOCE")</f>
        <v>0</v>
      </c>
      <c r="Q142">
        <f>_xlfn.IFERROR(VLOOKUP(A141,A142:A199,1,FALSE),0)</f>
        <v>0</v>
      </c>
      <c r="R142">
        <f aca="true" t="shared" si="12" ref="R142:R199">_xlfn.IFERROR(SEARCH("-",B142,1),0)</f>
        <v>2</v>
      </c>
      <c r="S142">
        <f t="shared" si="7"/>
        <v>0</v>
      </c>
      <c r="T142">
        <f t="shared" si="8"/>
        <v>0</v>
      </c>
      <c r="U142">
        <f t="shared" si="9"/>
        <v>0</v>
      </c>
      <c r="V142">
        <f t="shared" si="10"/>
        <v>0</v>
      </c>
    </row>
    <row r="143" spans="1:22" ht="15">
      <c r="A143" s="10">
        <v>1300</v>
      </c>
      <c r="B143" s="11" t="s">
        <v>144</v>
      </c>
      <c r="C143" s="30"/>
      <c r="D143" s="30"/>
      <c r="E143" s="31"/>
      <c r="F143" s="30"/>
      <c r="G143" s="30"/>
      <c r="H143" s="20" t="str">
        <f t="shared" si="11"/>
        <v>EVITA l'utilizzo di caratteri speciali quali -,_,€,#,£,$,%,&amp;</v>
      </c>
      <c r="P143">
        <f>IF(A142&lt;&gt;0,IF(SUM($A$14:A143)&gt;0,0,"INSERIRE CODICE VOCE"),"INSERIRE CODICE VOCE")</f>
        <v>0</v>
      </c>
      <c r="Q143">
        <f>_xlfn.IFERROR(VLOOKUP(A142,A143:A199,1,FALSE),0)</f>
        <v>0</v>
      </c>
      <c r="R143">
        <f t="shared" si="12"/>
        <v>2</v>
      </c>
      <c r="S143">
        <f aca="true" t="shared" si="13" ref="S143:S199">_xlfn.IFERROR(SEARCH("€",B143,1),0)</f>
        <v>0</v>
      </c>
      <c r="T143">
        <f aca="true" t="shared" si="14" ref="T143:T199">_xlfn.IFERROR(SEARCH("/",B143,1),0)</f>
        <v>0</v>
      </c>
      <c r="U143">
        <f aca="true" t="shared" si="15" ref="U143:U199">_xlfn.IFERROR(SEARCH("#",B143,1),0)</f>
        <v>0</v>
      </c>
      <c r="V143">
        <f aca="true" t="shared" si="16" ref="V143:V199">_xlfn.IFERROR(SEARCH("$",B143,1),0)</f>
        <v>0</v>
      </c>
    </row>
    <row r="144" spans="1:22" ht="15">
      <c r="A144" s="10">
        <v>1310</v>
      </c>
      <c r="B144" s="11" t="s">
        <v>145</v>
      </c>
      <c r="C144" s="30"/>
      <c r="D144" s="30"/>
      <c r="E144" s="31"/>
      <c r="F144" s="30"/>
      <c r="G144" s="30"/>
      <c r="H144" s="20" t="str">
        <f aca="true" t="shared" si="17" ref="H144:H199">IF(P144&gt;0,P144,IF(Q144&gt;0,$Q$13,IF(R144&gt;0,$R$13,IF(S144&gt;0,$S$13,IF(SUM(T144:V144)&gt;0,$T$13,"OK")))))</f>
        <v>EVITA l'utilizzo di caratteri speciali quali -,_,€,#,£,$,%,&amp;</v>
      </c>
      <c r="P144">
        <f>IF(A143&lt;&gt;0,IF(SUM($A$14:A144)&gt;0,0,"INSERIRE CODICE VOCE"),"INSERIRE CODICE VOCE")</f>
        <v>0</v>
      </c>
      <c r="Q144">
        <f>_xlfn.IFERROR(VLOOKUP(A143,A144:A199,1,FALSE),0)</f>
        <v>0</v>
      </c>
      <c r="R144">
        <f t="shared" si="12"/>
        <v>2</v>
      </c>
      <c r="S144">
        <f t="shared" si="13"/>
        <v>0</v>
      </c>
      <c r="T144">
        <f t="shared" si="14"/>
        <v>0</v>
      </c>
      <c r="U144">
        <f t="shared" si="15"/>
        <v>0</v>
      </c>
      <c r="V144">
        <f t="shared" si="16"/>
        <v>0</v>
      </c>
    </row>
    <row r="145" spans="1:22" ht="15">
      <c r="A145" s="10">
        <v>1320</v>
      </c>
      <c r="B145" s="11" t="s">
        <v>146</v>
      </c>
      <c r="C145" s="30"/>
      <c r="D145" s="30"/>
      <c r="E145" s="31"/>
      <c r="F145" s="30"/>
      <c r="G145" s="30"/>
      <c r="H145" s="20" t="str">
        <f t="shared" si="17"/>
        <v>EVITA l'utilizzo di caratteri speciali quali -,_,€,#,£,$,%,&amp;</v>
      </c>
      <c r="P145">
        <f>IF(A144&lt;&gt;0,IF(SUM($A$14:A145)&gt;0,0,"INSERIRE CODICE VOCE"),"INSERIRE CODICE VOCE")</f>
        <v>0</v>
      </c>
      <c r="Q145">
        <f>_xlfn.IFERROR(VLOOKUP(A144,A145:A199,1,FALSE),0)</f>
        <v>0</v>
      </c>
      <c r="R145">
        <f t="shared" si="12"/>
        <v>2</v>
      </c>
      <c r="S145">
        <f t="shared" si="13"/>
        <v>0</v>
      </c>
      <c r="T145">
        <f t="shared" si="14"/>
        <v>0</v>
      </c>
      <c r="U145">
        <f t="shared" si="15"/>
        <v>0</v>
      </c>
      <c r="V145">
        <f t="shared" si="16"/>
        <v>0</v>
      </c>
    </row>
    <row r="146" spans="1:22" ht="15">
      <c r="A146" s="10">
        <v>1330</v>
      </c>
      <c r="B146" s="11" t="s">
        <v>147</v>
      </c>
      <c r="C146" s="30"/>
      <c r="D146" s="30"/>
      <c r="E146" s="31"/>
      <c r="F146" s="30"/>
      <c r="G146" s="30"/>
      <c r="H146" s="20" t="str">
        <f t="shared" si="17"/>
        <v>EVITA l'utilizzo di caratteri speciali quali -,_,€,#,£,$,%,&amp;</v>
      </c>
      <c r="P146">
        <f>IF(A145&lt;&gt;0,IF(SUM($A$14:A146)&gt;0,0,"INSERIRE CODICE VOCE"),"INSERIRE CODICE VOCE")</f>
        <v>0</v>
      </c>
      <c r="Q146">
        <f>_xlfn.IFERROR(VLOOKUP(A145,A146:A199,1,FALSE),0)</f>
        <v>0</v>
      </c>
      <c r="R146">
        <f t="shared" si="12"/>
        <v>2</v>
      </c>
      <c r="S146">
        <f t="shared" si="13"/>
        <v>0</v>
      </c>
      <c r="T146">
        <f t="shared" si="14"/>
        <v>0</v>
      </c>
      <c r="U146">
        <f t="shared" si="15"/>
        <v>0</v>
      </c>
      <c r="V146">
        <f t="shared" si="16"/>
        <v>0</v>
      </c>
    </row>
    <row r="147" spans="1:22" ht="15">
      <c r="A147" s="10">
        <v>1340</v>
      </c>
      <c r="B147" s="11" t="s">
        <v>148</v>
      </c>
      <c r="C147" s="30"/>
      <c r="D147" s="30"/>
      <c r="E147" s="31"/>
      <c r="F147" s="30"/>
      <c r="G147" s="30"/>
      <c r="H147" s="20" t="str">
        <f t="shared" si="17"/>
        <v>EVITA l'utilizzo di caratteri speciali quali -,_,€,#,£,$,%,&amp;</v>
      </c>
      <c r="P147">
        <f>IF(A146&lt;&gt;0,IF(SUM($A$14:A147)&gt;0,0,"INSERIRE CODICE VOCE"),"INSERIRE CODICE VOCE")</f>
        <v>0</v>
      </c>
      <c r="Q147">
        <f>_xlfn.IFERROR(VLOOKUP(A146,A147:A199,1,FALSE),0)</f>
        <v>0</v>
      </c>
      <c r="R147">
        <f t="shared" si="12"/>
        <v>2</v>
      </c>
      <c r="S147">
        <f t="shared" si="13"/>
        <v>0</v>
      </c>
      <c r="T147">
        <f t="shared" si="14"/>
        <v>0</v>
      </c>
      <c r="U147">
        <f t="shared" si="15"/>
        <v>0</v>
      </c>
      <c r="V147">
        <f t="shared" si="16"/>
        <v>0</v>
      </c>
    </row>
    <row r="148" spans="1:22" ht="15">
      <c r="A148" s="10">
        <v>1350</v>
      </c>
      <c r="B148" s="11" t="s">
        <v>149</v>
      </c>
      <c r="C148" s="30"/>
      <c r="D148" s="30"/>
      <c r="E148" s="31"/>
      <c r="F148" s="30"/>
      <c r="G148" s="30"/>
      <c r="H148" s="20" t="str">
        <f t="shared" si="17"/>
        <v>EVITA l'utilizzo di caratteri speciali quali -,_,€,#,£,$,%,&amp;</v>
      </c>
      <c r="P148">
        <f>IF(A147&lt;&gt;0,IF(SUM($A$14:A148)&gt;0,0,"INSERIRE CODICE VOCE"),"INSERIRE CODICE VOCE")</f>
        <v>0</v>
      </c>
      <c r="Q148">
        <f>_xlfn.IFERROR(VLOOKUP(A147,A148:A199,1,FALSE),0)</f>
        <v>0</v>
      </c>
      <c r="R148">
        <f t="shared" si="12"/>
        <v>8</v>
      </c>
      <c r="S148">
        <f t="shared" si="13"/>
        <v>0</v>
      </c>
      <c r="T148">
        <f t="shared" si="14"/>
        <v>0</v>
      </c>
      <c r="U148">
        <f t="shared" si="15"/>
        <v>0</v>
      </c>
      <c r="V148">
        <f t="shared" si="16"/>
        <v>0</v>
      </c>
    </row>
    <row r="149" spans="1:22" ht="15">
      <c r="A149" s="10">
        <v>1360</v>
      </c>
      <c r="B149" s="11" t="s">
        <v>1862</v>
      </c>
      <c r="C149" s="30"/>
      <c r="D149" s="30"/>
      <c r="E149" s="31"/>
      <c r="F149" s="30"/>
      <c r="G149" s="30"/>
      <c r="H149" s="20" t="str">
        <f t="shared" si="17"/>
        <v>EVITA l'utilizzo di caratteri speciali quali -,_,€,#,£,$,%,&amp;</v>
      </c>
      <c r="P149">
        <f>IF(A148&lt;&gt;0,IF(SUM($A$14:A149)&gt;0,0,"INSERIRE CODICE VOCE"),"INSERIRE CODICE VOCE")</f>
        <v>0</v>
      </c>
      <c r="Q149">
        <f>_xlfn.IFERROR(VLOOKUP(A148,A149:A199,1,FALSE),0)</f>
        <v>0</v>
      </c>
      <c r="R149">
        <f t="shared" si="12"/>
        <v>14</v>
      </c>
      <c r="S149">
        <f t="shared" si="13"/>
        <v>0</v>
      </c>
      <c r="T149">
        <f t="shared" si="14"/>
        <v>0</v>
      </c>
      <c r="U149">
        <f t="shared" si="15"/>
        <v>0</v>
      </c>
      <c r="V149">
        <f t="shared" si="16"/>
        <v>0</v>
      </c>
    </row>
    <row r="150" spans="1:22" ht="15">
      <c r="A150" s="10">
        <v>1370</v>
      </c>
      <c r="B150" s="11" t="s">
        <v>150</v>
      </c>
      <c r="C150" s="30"/>
      <c r="D150" s="30"/>
      <c r="E150" s="31"/>
      <c r="F150" s="30"/>
      <c r="G150" s="30"/>
      <c r="H150" s="20" t="str">
        <f t="shared" si="17"/>
        <v>EVITA l'utilizzo di caratteri speciali quali -,_,€,#,£,$,%,&amp;</v>
      </c>
      <c r="P150">
        <f>IF(A149&lt;&gt;0,IF(SUM($A$14:A150)&gt;0,0,"INSERIRE CODICE VOCE"),"INSERIRE CODICE VOCE")</f>
        <v>0</v>
      </c>
      <c r="Q150">
        <f>_xlfn.IFERROR(VLOOKUP(A149,A150:A199,1,FALSE),0)</f>
        <v>0</v>
      </c>
      <c r="R150">
        <f t="shared" si="12"/>
        <v>2</v>
      </c>
      <c r="S150">
        <f t="shared" si="13"/>
        <v>0</v>
      </c>
      <c r="T150">
        <f t="shared" si="14"/>
        <v>0</v>
      </c>
      <c r="U150">
        <f t="shared" si="15"/>
        <v>0</v>
      </c>
      <c r="V150">
        <f t="shared" si="16"/>
        <v>0</v>
      </c>
    </row>
    <row r="151" spans="1:22" ht="15">
      <c r="A151" s="10">
        <v>1380</v>
      </c>
      <c r="B151" s="11" t="s">
        <v>151</v>
      </c>
      <c r="C151" s="30"/>
      <c r="D151" s="30"/>
      <c r="E151" s="31"/>
      <c r="F151" s="30"/>
      <c r="G151" s="30"/>
      <c r="H151" s="20" t="str">
        <f t="shared" si="17"/>
        <v>EVITA l'utilizzo di caratteri speciali quali -,_,€,#,£,$,%,&amp;</v>
      </c>
      <c r="P151">
        <f>IF(A150&lt;&gt;0,IF(SUM($A$14:A151)&gt;0,0,"INSERIRE CODICE VOCE"),"INSERIRE CODICE VOCE")</f>
        <v>0</v>
      </c>
      <c r="Q151">
        <f>_xlfn.IFERROR(VLOOKUP(A150,A151:A199,1,FALSE),0)</f>
        <v>0</v>
      </c>
      <c r="R151">
        <f t="shared" si="12"/>
        <v>2</v>
      </c>
      <c r="S151">
        <f t="shared" si="13"/>
        <v>0</v>
      </c>
      <c r="T151">
        <f t="shared" si="14"/>
        <v>0</v>
      </c>
      <c r="U151">
        <f t="shared" si="15"/>
        <v>0</v>
      </c>
      <c r="V151">
        <f t="shared" si="16"/>
        <v>0</v>
      </c>
    </row>
    <row r="152" spans="1:22" ht="15">
      <c r="A152" s="10">
        <v>1390</v>
      </c>
      <c r="B152" s="11" t="s">
        <v>152</v>
      </c>
      <c r="C152" s="30"/>
      <c r="D152" s="30"/>
      <c r="E152" s="31"/>
      <c r="F152" s="30"/>
      <c r="G152" s="30"/>
      <c r="H152" s="20" t="str">
        <f t="shared" si="17"/>
        <v>EVITA l'utilizzo di caratteri speciali quali -,_,€,#,£,$,%,&amp;</v>
      </c>
      <c r="P152">
        <f>IF(A151&lt;&gt;0,IF(SUM($A$14:A152)&gt;0,0,"INSERIRE CODICE VOCE"),"INSERIRE CODICE VOCE")</f>
        <v>0</v>
      </c>
      <c r="Q152">
        <f>_xlfn.IFERROR(VLOOKUP(A151,A152:A199,1,FALSE),0)</f>
        <v>0</v>
      </c>
      <c r="R152">
        <f t="shared" si="12"/>
        <v>2</v>
      </c>
      <c r="S152">
        <f t="shared" si="13"/>
        <v>0</v>
      </c>
      <c r="T152">
        <f t="shared" si="14"/>
        <v>0</v>
      </c>
      <c r="U152">
        <f t="shared" si="15"/>
        <v>0</v>
      </c>
      <c r="V152">
        <f t="shared" si="16"/>
        <v>0</v>
      </c>
    </row>
    <row r="153" spans="1:22" ht="15">
      <c r="A153" s="10">
        <v>1400</v>
      </c>
      <c r="B153" s="11" t="s">
        <v>153</v>
      </c>
      <c r="C153" s="30"/>
      <c r="D153" s="30"/>
      <c r="E153" s="31"/>
      <c r="F153" s="30"/>
      <c r="G153" s="30"/>
      <c r="H153" s="20" t="str">
        <f t="shared" si="17"/>
        <v>EVITA l'utilizzo di caratteri speciali quali -,_,€,#,£,$,%,&amp;</v>
      </c>
      <c r="P153">
        <f>IF(A152&lt;&gt;0,IF(SUM($A$14:A153)&gt;0,0,"INSERIRE CODICE VOCE"),"INSERIRE CODICE VOCE")</f>
        <v>0</v>
      </c>
      <c r="Q153">
        <f>_xlfn.IFERROR(VLOOKUP(A152,A153:A199,1,FALSE),0)</f>
        <v>0</v>
      </c>
      <c r="R153">
        <f t="shared" si="12"/>
        <v>2</v>
      </c>
      <c r="S153">
        <f t="shared" si="13"/>
        <v>0</v>
      </c>
      <c r="T153">
        <f t="shared" si="14"/>
        <v>0</v>
      </c>
      <c r="U153">
        <f t="shared" si="15"/>
        <v>0</v>
      </c>
      <c r="V153">
        <f t="shared" si="16"/>
        <v>0</v>
      </c>
    </row>
    <row r="154" spans="1:22" ht="15">
      <c r="A154" s="10">
        <v>1410</v>
      </c>
      <c r="B154" s="11" t="s">
        <v>154</v>
      </c>
      <c r="C154" s="30"/>
      <c r="D154" s="30"/>
      <c r="E154" s="31"/>
      <c r="F154" s="30"/>
      <c r="G154" s="30"/>
      <c r="H154" s="20" t="str">
        <f t="shared" si="17"/>
        <v>EVITA l'utilizzo di caratteri speciali quali -,_,€,#,£,$,%,&amp;</v>
      </c>
      <c r="P154">
        <f>IF(A153&lt;&gt;0,IF(SUM($A$14:A154)&gt;0,0,"INSERIRE CODICE VOCE"),"INSERIRE CODICE VOCE")</f>
        <v>0</v>
      </c>
      <c r="Q154">
        <f>_xlfn.IFERROR(VLOOKUP(A153,A154:A199,1,FALSE),0)</f>
        <v>0</v>
      </c>
      <c r="R154">
        <f t="shared" si="12"/>
        <v>2</v>
      </c>
      <c r="S154">
        <f t="shared" si="13"/>
        <v>0</v>
      </c>
      <c r="T154">
        <f t="shared" si="14"/>
        <v>0</v>
      </c>
      <c r="U154">
        <f t="shared" si="15"/>
        <v>0</v>
      </c>
      <c r="V154">
        <f t="shared" si="16"/>
        <v>0</v>
      </c>
    </row>
    <row r="155" spans="1:22" ht="15">
      <c r="A155" s="10">
        <v>1420</v>
      </c>
      <c r="B155" s="11" t="s">
        <v>155</v>
      </c>
      <c r="C155" s="30"/>
      <c r="D155" s="30"/>
      <c r="E155" s="31"/>
      <c r="F155" s="30"/>
      <c r="G155" s="30"/>
      <c r="H155" s="20" t="str">
        <f t="shared" si="17"/>
        <v>EVITA l'utilizzo di caratteri speciali quali -,_,€,#,£,$,%,&amp;</v>
      </c>
      <c r="P155">
        <f>IF(A154&lt;&gt;0,IF(SUM($A$14:A155)&gt;0,0,"INSERIRE CODICE VOCE"),"INSERIRE CODICE VOCE")</f>
        <v>0</v>
      </c>
      <c r="Q155">
        <f>_xlfn.IFERROR(VLOOKUP(A154,A155:A199,1,FALSE),0)</f>
        <v>0</v>
      </c>
      <c r="R155">
        <f t="shared" si="12"/>
        <v>2</v>
      </c>
      <c r="S155">
        <f t="shared" si="13"/>
        <v>0</v>
      </c>
      <c r="T155">
        <f t="shared" si="14"/>
        <v>0</v>
      </c>
      <c r="U155">
        <f t="shared" si="15"/>
        <v>0</v>
      </c>
      <c r="V155">
        <f t="shared" si="16"/>
        <v>0</v>
      </c>
    </row>
    <row r="156" spans="1:22" ht="15">
      <c r="A156" s="10">
        <v>1430</v>
      </c>
      <c r="B156" s="11" t="s">
        <v>156</v>
      </c>
      <c r="C156" s="30"/>
      <c r="D156" s="30"/>
      <c r="E156" s="31"/>
      <c r="F156" s="30"/>
      <c r="G156" s="30"/>
      <c r="H156" s="20" t="str">
        <f t="shared" si="17"/>
        <v>EVITA l'utilizzo di caratteri speciali quali -,_,€,#,£,$,%,&amp;</v>
      </c>
      <c r="P156">
        <f>IF(A155&lt;&gt;0,IF(SUM($A$14:A156)&gt;0,0,"INSERIRE CODICE VOCE"),"INSERIRE CODICE VOCE")</f>
        <v>0</v>
      </c>
      <c r="Q156">
        <f>_xlfn.IFERROR(VLOOKUP(A155,A156:A199,1,FALSE),0)</f>
        <v>0</v>
      </c>
      <c r="R156">
        <f t="shared" si="12"/>
        <v>2</v>
      </c>
      <c r="S156">
        <f t="shared" si="13"/>
        <v>0</v>
      </c>
      <c r="T156">
        <f t="shared" si="14"/>
        <v>0</v>
      </c>
      <c r="U156">
        <f t="shared" si="15"/>
        <v>0</v>
      </c>
      <c r="V156">
        <f t="shared" si="16"/>
        <v>0</v>
      </c>
    </row>
    <row r="157" spans="1:22" ht="15">
      <c r="A157" s="10">
        <v>1440</v>
      </c>
      <c r="B157" s="11" t="s">
        <v>157</v>
      </c>
      <c r="C157" s="30"/>
      <c r="D157" s="30"/>
      <c r="E157" s="31"/>
      <c r="F157" s="30"/>
      <c r="G157" s="30"/>
      <c r="H157" s="20" t="str">
        <f t="shared" si="17"/>
        <v>EVITA l'utilizzo di caratteri speciali quali -,_,€,#,£,$,%,&amp;</v>
      </c>
      <c r="P157">
        <f>IF(A156&lt;&gt;0,IF(SUM($A$14:A157)&gt;0,0,"INSERIRE CODICE VOCE"),"INSERIRE CODICE VOCE")</f>
        <v>0</v>
      </c>
      <c r="Q157">
        <f>_xlfn.IFERROR(VLOOKUP(A156,A157:A199,1,FALSE),0)</f>
        <v>0</v>
      </c>
      <c r="R157">
        <f t="shared" si="12"/>
        <v>2</v>
      </c>
      <c r="S157">
        <f t="shared" si="13"/>
        <v>0</v>
      </c>
      <c r="T157">
        <f t="shared" si="14"/>
        <v>0</v>
      </c>
      <c r="U157">
        <f t="shared" si="15"/>
        <v>0</v>
      </c>
      <c r="V157">
        <f t="shared" si="16"/>
        <v>0</v>
      </c>
    </row>
    <row r="158" spans="1:22" ht="15">
      <c r="A158" s="10">
        <v>1450</v>
      </c>
      <c r="B158" s="11" t="s">
        <v>158</v>
      </c>
      <c r="C158" s="30"/>
      <c r="D158" s="30"/>
      <c r="E158" s="31"/>
      <c r="F158" s="30"/>
      <c r="G158" s="30"/>
      <c r="H158" s="20" t="str">
        <f t="shared" si="17"/>
        <v>EVITA l'utilizzo di caratteri speciali quali -,_,€,#,£,$,%,&amp;</v>
      </c>
      <c r="P158">
        <f>IF(A157&lt;&gt;0,IF(SUM($A$14:A158)&gt;0,0,"INSERIRE CODICE VOCE"),"INSERIRE CODICE VOCE")</f>
        <v>0</v>
      </c>
      <c r="Q158">
        <f>_xlfn.IFERROR(VLOOKUP(A157,A158:A199,1,FALSE),0)</f>
        <v>0</v>
      </c>
      <c r="R158">
        <f t="shared" si="12"/>
        <v>2</v>
      </c>
      <c r="S158">
        <f t="shared" si="13"/>
        <v>0</v>
      </c>
      <c r="T158">
        <f t="shared" si="14"/>
        <v>0</v>
      </c>
      <c r="U158">
        <f t="shared" si="15"/>
        <v>0</v>
      </c>
      <c r="V158">
        <f t="shared" si="16"/>
        <v>0</v>
      </c>
    </row>
    <row r="159" spans="1:22" ht="15">
      <c r="A159" s="10">
        <v>1460</v>
      </c>
      <c r="B159" s="11" t="s">
        <v>159</v>
      </c>
      <c r="C159" s="30"/>
      <c r="D159" s="30"/>
      <c r="E159" s="31"/>
      <c r="F159" s="30"/>
      <c r="G159" s="30"/>
      <c r="H159" s="20" t="str">
        <f t="shared" si="17"/>
        <v>EVITA l'utilizzo di caratteri speciali quali -,_,€,#,£,$,%,&amp;</v>
      </c>
      <c r="P159">
        <f>IF(A158&lt;&gt;0,IF(SUM($A$14:A159)&gt;0,0,"INSERIRE CODICE VOCE"),"INSERIRE CODICE VOCE")</f>
        <v>0</v>
      </c>
      <c r="Q159">
        <f>_xlfn.IFERROR(VLOOKUP(A158,A159:A199,1,FALSE),0)</f>
        <v>0</v>
      </c>
      <c r="R159">
        <f t="shared" si="12"/>
        <v>2</v>
      </c>
      <c r="S159">
        <f t="shared" si="13"/>
        <v>0</v>
      </c>
      <c r="T159">
        <f t="shared" si="14"/>
        <v>0</v>
      </c>
      <c r="U159">
        <f t="shared" si="15"/>
        <v>0</v>
      </c>
      <c r="V159">
        <f t="shared" si="16"/>
        <v>0</v>
      </c>
    </row>
    <row r="160" spans="1:22" ht="15">
      <c r="A160" s="10">
        <v>1470</v>
      </c>
      <c r="B160" s="11" t="s">
        <v>160</v>
      </c>
      <c r="C160" s="30"/>
      <c r="D160" s="30"/>
      <c r="E160" s="31"/>
      <c r="F160" s="30"/>
      <c r="G160" s="30"/>
      <c r="H160" s="20" t="str">
        <f t="shared" si="17"/>
        <v>EVITA l'utilizzo di caratteri speciali quali -,_,€,#,£,$,%,&amp;</v>
      </c>
      <c r="P160">
        <f>IF(A159&lt;&gt;0,IF(SUM($A$14:A160)&gt;0,0,"INSERIRE CODICE VOCE"),"INSERIRE CODICE VOCE")</f>
        <v>0</v>
      </c>
      <c r="Q160">
        <f>_xlfn.IFERROR(VLOOKUP(A159,A160:A199,1,FALSE),0)</f>
        <v>0</v>
      </c>
      <c r="R160">
        <f t="shared" si="12"/>
        <v>2</v>
      </c>
      <c r="S160">
        <f t="shared" si="13"/>
        <v>0</v>
      </c>
      <c r="T160">
        <f t="shared" si="14"/>
        <v>0</v>
      </c>
      <c r="U160">
        <f t="shared" si="15"/>
        <v>0</v>
      </c>
      <c r="V160">
        <f t="shared" si="16"/>
        <v>0</v>
      </c>
    </row>
    <row r="161" spans="1:22" ht="15">
      <c r="A161" s="10">
        <v>1480</v>
      </c>
      <c r="B161" s="11" t="s">
        <v>161</v>
      </c>
      <c r="C161" s="30"/>
      <c r="D161" s="30"/>
      <c r="E161" s="31"/>
      <c r="F161" s="30"/>
      <c r="G161" s="30"/>
      <c r="H161" s="20" t="str">
        <f t="shared" si="17"/>
        <v>EVITA l'utilizzo di caratteri speciali quali -,_,€,#,£,$,%,&amp;</v>
      </c>
      <c r="P161">
        <f>IF(A160&lt;&gt;0,IF(SUM($A$14:A161)&gt;0,0,"INSERIRE CODICE VOCE"),"INSERIRE CODICE VOCE")</f>
        <v>0</v>
      </c>
      <c r="Q161">
        <f>_xlfn.IFERROR(VLOOKUP(A160,A161:A199,1,FALSE),0)</f>
        <v>0</v>
      </c>
      <c r="R161">
        <f t="shared" si="12"/>
        <v>2</v>
      </c>
      <c r="S161">
        <f t="shared" si="13"/>
        <v>0</v>
      </c>
      <c r="T161">
        <f t="shared" si="14"/>
        <v>0</v>
      </c>
      <c r="U161">
        <f t="shared" si="15"/>
        <v>0</v>
      </c>
      <c r="V161">
        <f t="shared" si="16"/>
        <v>0</v>
      </c>
    </row>
    <row r="162" spans="1:22" ht="15">
      <c r="A162" s="10">
        <v>1490</v>
      </c>
      <c r="B162" s="11" t="s">
        <v>162</v>
      </c>
      <c r="C162" s="30"/>
      <c r="D162" s="30"/>
      <c r="E162" s="31"/>
      <c r="F162" s="30"/>
      <c r="G162" s="30"/>
      <c r="H162" s="20" t="str">
        <f t="shared" si="17"/>
        <v>EVITA l'utilizzo di caratteri speciali quali -,_,€,#,£,$,%,&amp;</v>
      </c>
      <c r="P162">
        <f>IF(A161&lt;&gt;0,IF(SUM($A$14:A162)&gt;0,0,"INSERIRE CODICE VOCE"),"INSERIRE CODICE VOCE")</f>
        <v>0</v>
      </c>
      <c r="Q162">
        <f>_xlfn.IFERROR(VLOOKUP(A161,A162:A199,1,FALSE),0)</f>
        <v>0</v>
      </c>
      <c r="R162">
        <f t="shared" si="12"/>
        <v>2</v>
      </c>
      <c r="S162">
        <f t="shared" si="13"/>
        <v>0</v>
      </c>
      <c r="T162">
        <f t="shared" si="14"/>
        <v>0</v>
      </c>
      <c r="U162">
        <f t="shared" si="15"/>
        <v>0</v>
      </c>
      <c r="V162">
        <f t="shared" si="16"/>
        <v>0</v>
      </c>
    </row>
    <row r="163" spans="1:22" ht="15">
      <c r="A163" s="10">
        <v>1500</v>
      </c>
      <c r="B163" s="11" t="s">
        <v>163</v>
      </c>
      <c r="C163" s="30"/>
      <c r="D163" s="30"/>
      <c r="E163" s="31"/>
      <c r="F163" s="30"/>
      <c r="G163" s="30"/>
      <c r="H163" s="20" t="str">
        <f t="shared" si="17"/>
        <v>EVITA l'utilizzo di caratteri speciali quali -,_,€,#,£,$,%,&amp;</v>
      </c>
      <c r="P163">
        <f>IF(A162&lt;&gt;0,IF(SUM($A$14:A163)&gt;0,0,"INSERIRE CODICE VOCE"),"INSERIRE CODICE VOCE")</f>
        <v>0</v>
      </c>
      <c r="Q163">
        <f>_xlfn.IFERROR(VLOOKUP(A162,A163:A199,1,FALSE),0)</f>
        <v>0</v>
      </c>
      <c r="R163">
        <f t="shared" si="12"/>
        <v>2</v>
      </c>
      <c r="S163">
        <f t="shared" si="13"/>
        <v>0</v>
      </c>
      <c r="T163">
        <f t="shared" si="14"/>
        <v>0</v>
      </c>
      <c r="U163">
        <f t="shared" si="15"/>
        <v>0</v>
      </c>
      <c r="V163">
        <f t="shared" si="16"/>
        <v>0</v>
      </c>
    </row>
    <row r="164" spans="1:22" ht="15">
      <c r="A164" s="10">
        <v>1510</v>
      </c>
      <c r="B164" s="11" t="s">
        <v>164</v>
      </c>
      <c r="C164" s="30"/>
      <c r="D164" s="30"/>
      <c r="E164" s="31"/>
      <c r="F164" s="30"/>
      <c r="G164" s="30"/>
      <c r="H164" s="20" t="str">
        <f t="shared" si="17"/>
        <v>EVITA l'utilizzo di caratteri speciali quali -,_,€,#,£,$,%,&amp;</v>
      </c>
      <c r="P164">
        <f>IF(A163&lt;&gt;0,IF(SUM($A$14:A164)&gt;0,0,"INSERIRE CODICE VOCE"),"INSERIRE CODICE VOCE")</f>
        <v>0</v>
      </c>
      <c r="Q164">
        <f>_xlfn.IFERROR(VLOOKUP(A163,A164:A199,1,FALSE),0)</f>
        <v>0</v>
      </c>
      <c r="R164">
        <f t="shared" si="12"/>
        <v>2</v>
      </c>
      <c r="S164">
        <f t="shared" si="13"/>
        <v>0</v>
      </c>
      <c r="T164">
        <f t="shared" si="14"/>
        <v>0</v>
      </c>
      <c r="U164">
        <f t="shared" si="15"/>
        <v>0</v>
      </c>
      <c r="V164">
        <f t="shared" si="16"/>
        <v>0</v>
      </c>
    </row>
    <row r="165" spans="1:22" ht="15">
      <c r="A165" s="10">
        <v>1520</v>
      </c>
      <c r="B165" s="11" t="s">
        <v>165</v>
      </c>
      <c r="C165" s="30"/>
      <c r="D165" s="30"/>
      <c r="E165" s="31"/>
      <c r="F165" s="30"/>
      <c r="G165" s="30"/>
      <c r="H165" s="20" t="str">
        <f t="shared" si="17"/>
        <v>EVITA l'utilizzo di caratteri speciali quali -,_,€,#,£,$,%,&amp;</v>
      </c>
      <c r="P165">
        <f>IF(A164&lt;&gt;0,IF(SUM($A$14:A165)&gt;0,0,"INSERIRE CODICE VOCE"),"INSERIRE CODICE VOCE")</f>
        <v>0</v>
      </c>
      <c r="Q165">
        <f>_xlfn.IFERROR(VLOOKUP(A164,A165:A199,1,FALSE),0)</f>
        <v>0</v>
      </c>
      <c r="R165">
        <f t="shared" si="12"/>
        <v>2</v>
      </c>
      <c r="S165">
        <f t="shared" si="13"/>
        <v>0</v>
      </c>
      <c r="T165">
        <f t="shared" si="14"/>
        <v>0</v>
      </c>
      <c r="U165">
        <f t="shared" si="15"/>
        <v>0</v>
      </c>
      <c r="V165">
        <f t="shared" si="16"/>
        <v>0</v>
      </c>
    </row>
    <row r="166" spans="1:22" ht="15">
      <c r="A166" s="10">
        <v>1530</v>
      </c>
      <c r="B166" s="11" t="s">
        <v>166</v>
      </c>
      <c r="C166" s="30"/>
      <c r="D166" s="30"/>
      <c r="E166" s="31"/>
      <c r="F166" s="30"/>
      <c r="G166" s="30"/>
      <c r="H166" s="20" t="str">
        <f t="shared" si="17"/>
        <v>EVITA l'utilizzo di caratteri speciali quali -,_,€,#,£,$,%,&amp;</v>
      </c>
      <c r="P166">
        <f>IF(A165&lt;&gt;0,IF(SUM($A$14:A166)&gt;0,0,"INSERIRE CODICE VOCE"),"INSERIRE CODICE VOCE")</f>
        <v>0</v>
      </c>
      <c r="Q166">
        <f>_xlfn.IFERROR(VLOOKUP(A165,A166:A199,1,FALSE),0)</f>
        <v>0</v>
      </c>
      <c r="R166">
        <f t="shared" si="12"/>
        <v>2</v>
      </c>
      <c r="S166">
        <f t="shared" si="13"/>
        <v>0</v>
      </c>
      <c r="T166">
        <f t="shared" si="14"/>
        <v>0</v>
      </c>
      <c r="U166">
        <f t="shared" si="15"/>
        <v>0</v>
      </c>
      <c r="V166">
        <f t="shared" si="16"/>
        <v>0</v>
      </c>
    </row>
    <row r="167" spans="1:22" ht="15">
      <c r="A167" s="10">
        <v>1540</v>
      </c>
      <c r="B167" s="11" t="s">
        <v>167</v>
      </c>
      <c r="C167" s="30"/>
      <c r="D167" s="30"/>
      <c r="E167" s="31"/>
      <c r="F167" s="30"/>
      <c r="G167" s="30"/>
      <c r="H167" s="20" t="str">
        <f t="shared" si="17"/>
        <v>EVITA l'utilizzo di caratteri speciali quali -,_,€,#,£,$,%,&amp;</v>
      </c>
      <c r="P167">
        <f>IF(A166&lt;&gt;0,IF(SUM($A$14:A167)&gt;0,0,"INSERIRE CODICE VOCE"),"INSERIRE CODICE VOCE")</f>
        <v>0</v>
      </c>
      <c r="Q167">
        <f>_xlfn.IFERROR(VLOOKUP(A166,A167:A199,1,FALSE),0)</f>
        <v>0</v>
      </c>
      <c r="R167">
        <f t="shared" si="12"/>
        <v>2</v>
      </c>
      <c r="S167">
        <f t="shared" si="13"/>
        <v>0</v>
      </c>
      <c r="T167">
        <f t="shared" si="14"/>
        <v>0</v>
      </c>
      <c r="U167">
        <f t="shared" si="15"/>
        <v>0</v>
      </c>
      <c r="V167">
        <f t="shared" si="16"/>
        <v>0</v>
      </c>
    </row>
    <row r="168" spans="1:22" ht="15">
      <c r="A168" s="10">
        <v>1550</v>
      </c>
      <c r="B168" s="11" t="s">
        <v>168</v>
      </c>
      <c r="C168" s="30"/>
      <c r="D168" s="30"/>
      <c r="E168" s="31"/>
      <c r="F168" s="30"/>
      <c r="G168" s="30"/>
      <c r="H168" s="20" t="str">
        <f t="shared" si="17"/>
        <v>EVITA l'utilizzo di caratteri speciali quali -,_,€,#,£,$,%,&amp;</v>
      </c>
      <c r="P168">
        <f>IF(A167&lt;&gt;0,IF(SUM($A$14:A168)&gt;0,0,"INSERIRE CODICE VOCE"),"INSERIRE CODICE VOCE")</f>
        <v>0</v>
      </c>
      <c r="Q168">
        <f>_xlfn.IFERROR(VLOOKUP(A167,A168:A199,1,FALSE),0)</f>
        <v>0</v>
      </c>
      <c r="R168">
        <f t="shared" si="12"/>
        <v>2</v>
      </c>
      <c r="S168">
        <f t="shared" si="13"/>
        <v>0</v>
      </c>
      <c r="T168">
        <f t="shared" si="14"/>
        <v>0</v>
      </c>
      <c r="U168">
        <f t="shared" si="15"/>
        <v>0</v>
      </c>
      <c r="V168">
        <f t="shared" si="16"/>
        <v>0</v>
      </c>
    </row>
    <row r="169" spans="1:22" ht="15">
      <c r="A169" s="10">
        <v>1560</v>
      </c>
      <c r="B169" s="11" t="s">
        <v>169</v>
      </c>
      <c r="C169" s="30"/>
      <c r="D169" s="30"/>
      <c r="E169" s="31"/>
      <c r="F169" s="30"/>
      <c r="G169" s="30"/>
      <c r="H169" s="20" t="str">
        <f t="shared" si="17"/>
        <v>EVITA l'utilizzo di caratteri speciali quali -,_,€,#,£,$,%,&amp;</v>
      </c>
      <c r="P169">
        <f>IF(A168&lt;&gt;0,IF(SUM($A$14:A169)&gt;0,0,"INSERIRE CODICE VOCE"),"INSERIRE CODICE VOCE")</f>
        <v>0</v>
      </c>
      <c r="Q169">
        <f>_xlfn.IFERROR(VLOOKUP(A168,A169:A199,1,FALSE),0)</f>
        <v>0</v>
      </c>
      <c r="R169">
        <f t="shared" si="12"/>
        <v>2</v>
      </c>
      <c r="S169">
        <f t="shared" si="13"/>
        <v>0</v>
      </c>
      <c r="T169">
        <f t="shared" si="14"/>
        <v>0</v>
      </c>
      <c r="U169">
        <f t="shared" si="15"/>
        <v>0</v>
      </c>
      <c r="V169">
        <f t="shared" si="16"/>
        <v>0</v>
      </c>
    </row>
    <row r="170" spans="1:22" ht="15">
      <c r="A170" s="10">
        <v>1570</v>
      </c>
      <c r="B170" s="11" t="s">
        <v>170</v>
      </c>
      <c r="C170" s="30"/>
      <c r="D170" s="30"/>
      <c r="E170" s="31"/>
      <c r="F170" s="30"/>
      <c r="G170" s="30"/>
      <c r="H170" s="20" t="str">
        <f t="shared" si="17"/>
        <v>EVITA l'utilizzo di caratteri speciali quali -,_,€,#,£,$,%,&amp;</v>
      </c>
      <c r="P170">
        <f>IF(A169&lt;&gt;0,IF(SUM($A$14:A170)&gt;0,0,"INSERIRE CODICE VOCE"),"INSERIRE CODICE VOCE")</f>
        <v>0</v>
      </c>
      <c r="Q170">
        <f>_xlfn.IFERROR(VLOOKUP(A169,A170:A199,1,FALSE),0)</f>
        <v>0</v>
      </c>
      <c r="R170">
        <f t="shared" si="12"/>
        <v>2</v>
      </c>
      <c r="S170">
        <f t="shared" si="13"/>
        <v>0</v>
      </c>
      <c r="T170">
        <f t="shared" si="14"/>
        <v>0</v>
      </c>
      <c r="U170">
        <f t="shared" si="15"/>
        <v>0</v>
      </c>
      <c r="V170">
        <f t="shared" si="16"/>
        <v>0</v>
      </c>
    </row>
    <row r="171" spans="1:22" ht="15">
      <c r="A171" s="10">
        <v>1580</v>
      </c>
      <c r="B171" s="11" t="s">
        <v>171</v>
      </c>
      <c r="C171" s="30"/>
      <c r="D171" s="30"/>
      <c r="E171" s="31"/>
      <c r="F171" s="30"/>
      <c r="G171" s="30"/>
      <c r="H171" s="20" t="str">
        <f t="shared" si="17"/>
        <v>EVITA l'utilizzo di caratteri speciali quali -,_,€,#,£,$,%,&amp;</v>
      </c>
      <c r="P171">
        <f>IF(A170&lt;&gt;0,IF(SUM($A$14:A171)&gt;0,0,"INSERIRE CODICE VOCE"),"INSERIRE CODICE VOCE")</f>
        <v>0</v>
      </c>
      <c r="Q171">
        <f>_xlfn.IFERROR(VLOOKUP(A170,A171:A199,1,FALSE),0)</f>
        <v>0</v>
      </c>
      <c r="R171">
        <f t="shared" si="12"/>
        <v>2</v>
      </c>
      <c r="S171">
        <f t="shared" si="13"/>
        <v>0</v>
      </c>
      <c r="T171">
        <f t="shared" si="14"/>
        <v>0</v>
      </c>
      <c r="U171">
        <f t="shared" si="15"/>
        <v>0</v>
      </c>
      <c r="V171">
        <f t="shared" si="16"/>
        <v>0</v>
      </c>
    </row>
    <row r="172" spans="1:22" ht="15">
      <c r="A172" s="10">
        <v>1590</v>
      </c>
      <c r="B172" s="11" t="s">
        <v>172</v>
      </c>
      <c r="C172" s="30"/>
      <c r="D172" s="30"/>
      <c r="E172" s="31"/>
      <c r="F172" s="30"/>
      <c r="G172" s="30"/>
      <c r="H172" s="20" t="str">
        <f t="shared" si="17"/>
        <v>EVITA l'utilizzo di caratteri speciali quali -,_,€,#,£,$,%,&amp;</v>
      </c>
      <c r="P172">
        <f>IF(A171&lt;&gt;0,IF(SUM($A$14:A172)&gt;0,0,"INSERIRE CODICE VOCE"),"INSERIRE CODICE VOCE")</f>
        <v>0</v>
      </c>
      <c r="Q172">
        <f>_xlfn.IFERROR(VLOOKUP(A171,A172:A199,1,FALSE),0)</f>
        <v>0</v>
      </c>
      <c r="R172">
        <f t="shared" si="12"/>
        <v>2</v>
      </c>
      <c r="S172">
        <f t="shared" si="13"/>
        <v>0</v>
      </c>
      <c r="T172">
        <f t="shared" si="14"/>
        <v>0</v>
      </c>
      <c r="U172">
        <f t="shared" si="15"/>
        <v>0</v>
      </c>
      <c r="V172">
        <f t="shared" si="16"/>
        <v>0</v>
      </c>
    </row>
    <row r="173" spans="1:22" ht="15">
      <c r="A173" s="10">
        <v>1600</v>
      </c>
      <c r="B173" s="11" t="s">
        <v>173</v>
      </c>
      <c r="C173" s="30"/>
      <c r="D173" s="30"/>
      <c r="E173" s="31"/>
      <c r="F173" s="30"/>
      <c r="G173" s="30"/>
      <c r="H173" s="20" t="str">
        <f t="shared" si="17"/>
        <v>EVITA l'utilizzo di caratteri speciali quali -,_,€,#,£,$,%,&amp;</v>
      </c>
      <c r="P173">
        <f>IF(A172&lt;&gt;0,IF(SUM($A$14:A173)&gt;0,0,"INSERIRE CODICE VOCE"),"INSERIRE CODICE VOCE")</f>
        <v>0</v>
      </c>
      <c r="Q173">
        <f>_xlfn.IFERROR(VLOOKUP(A172,A173:A199,1,FALSE),0)</f>
        <v>0</v>
      </c>
      <c r="R173">
        <f t="shared" si="12"/>
        <v>2</v>
      </c>
      <c r="S173">
        <f t="shared" si="13"/>
        <v>0</v>
      </c>
      <c r="T173">
        <f t="shared" si="14"/>
        <v>0</v>
      </c>
      <c r="U173">
        <f t="shared" si="15"/>
        <v>0</v>
      </c>
      <c r="V173">
        <f t="shared" si="16"/>
        <v>0</v>
      </c>
    </row>
    <row r="174" spans="1:22" ht="15">
      <c r="A174" s="10">
        <v>1610</v>
      </c>
      <c r="B174" s="11" t="s">
        <v>174</v>
      </c>
      <c r="C174" s="30"/>
      <c r="D174" s="30"/>
      <c r="E174" s="31"/>
      <c r="F174" s="30"/>
      <c r="G174" s="30"/>
      <c r="H174" s="20" t="str">
        <f t="shared" si="17"/>
        <v>EVITA l'utilizzo di caratteri speciali quali -,_,€,#,£,$,%,&amp;</v>
      </c>
      <c r="P174">
        <f>IF(A173&lt;&gt;0,IF(SUM($A$14:A174)&gt;0,0,"INSERIRE CODICE VOCE"),"INSERIRE CODICE VOCE")</f>
        <v>0</v>
      </c>
      <c r="Q174">
        <f>_xlfn.IFERROR(VLOOKUP(A173,A174:A199,1,FALSE),0)</f>
        <v>0</v>
      </c>
      <c r="R174">
        <f t="shared" si="12"/>
        <v>2</v>
      </c>
      <c r="S174">
        <f t="shared" si="13"/>
        <v>0</v>
      </c>
      <c r="T174">
        <f t="shared" si="14"/>
        <v>0</v>
      </c>
      <c r="U174">
        <f t="shared" si="15"/>
        <v>0</v>
      </c>
      <c r="V174">
        <f t="shared" si="16"/>
        <v>0</v>
      </c>
    </row>
    <row r="175" spans="1:22" ht="15">
      <c r="A175" s="10">
        <v>1620</v>
      </c>
      <c r="B175" s="11" t="s">
        <v>175</v>
      </c>
      <c r="C175" s="30"/>
      <c r="D175" s="30"/>
      <c r="E175" s="31"/>
      <c r="F175" s="30"/>
      <c r="G175" s="30"/>
      <c r="H175" s="20" t="str">
        <f t="shared" si="17"/>
        <v>EVITA l'utilizzo di caratteri speciali quali -,_,€,#,£,$,%,&amp;</v>
      </c>
      <c r="P175">
        <f>IF(A174&lt;&gt;0,IF(SUM($A$14:A175)&gt;0,0,"INSERIRE CODICE VOCE"),"INSERIRE CODICE VOCE")</f>
        <v>0</v>
      </c>
      <c r="Q175">
        <f>_xlfn.IFERROR(VLOOKUP(A174,A175:A199,1,FALSE),0)</f>
        <v>0</v>
      </c>
      <c r="R175">
        <f t="shared" si="12"/>
        <v>2</v>
      </c>
      <c r="S175">
        <f t="shared" si="13"/>
        <v>0</v>
      </c>
      <c r="T175">
        <f t="shared" si="14"/>
        <v>0</v>
      </c>
      <c r="U175">
        <f t="shared" si="15"/>
        <v>0</v>
      </c>
      <c r="V175">
        <f t="shared" si="16"/>
        <v>0</v>
      </c>
    </row>
    <row r="176" spans="1:22" ht="15">
      <c r="A176" s="10">
        <v>1630</v>
      </c>
      <c r="B176" s="11" t="s">
        <v>176</v>
      </c>
      <c r="C176" s="30"/>
      <c r="D176" s="30"/>
      <c r="E176" s="31"/>
      <c r="F176" s="30"/>
      <c r="G176" s="30"/>
      <c r="H176" s="20" t="str">
        <f t="shared" si="17"/>
        <v>EVITA l'utilizzo di caratteri speciali quali -,_,€,#,£,$,%,&amp;</v>
      </c>
      <c r="P176">
        <f>IF(A175&lt;&gt;0,IF(SUM($A$14:A176)&gt;0,0,"INSERIRE CODICE VOCE"),"INSERIRE CODICE VOCE")</f>
        <v>0</v>
      </c>
      <c r="Q176">
        <f>_xlfn.IFERROR(VLOOKUP(A175,A176:A199,1,FALSE),0)</f>
        <v>0</v>
      </c>
      <c r="R176">
        <f t="shared" si="12"/>
        <v>2</v>
      </c>
      <c r="S176">
        <f t="shared" si="13"/>
        <v>0</v>
      </c>
      <c r="T176">
        <f t="shared" si="14"/>
        <v>0</v>
      </c>
      <c r="U176">
        <f t="shared" si="15"/>
        <v>0</v>
      </c>
      <c r="V176">
        <f t="shared" si="16"/>
        <v>0</v>
      </c>
    </row>
    <row r="177" spans="1:22" ht="15">
      <c r="A177" s="10">
        <v>1640</v>
      </c>
      <c r="B177" s="11" t="s">
        <v>177</v>
      </c>
      <c r="C177" s="30"/>
      <c r="D177" s="30"/>
      <c r="E177" s="31"/>
      <c r="F177" s="30"/>
      <c r="G177" s="30"/>
      <c r="H177" s="20" t="str">
        <f t="shared" si="17"/>
        <v>EVITA l'utilizzo di caratteri speciali quali -,_,€,#,£,$,%,&amp;</v>
      </c>
      <c r="P177">
        <f>IF(A176&lt;&gt;0,IF(SUM($A$14:A177)&gt;0,0,"INSERIRE CODICE VOCE"),"INSERIRE CODICE VOCE")</f>
        <v>0</v>
      </c>
      <c r="Q177">
        <f>_xlfn.IFERROR(VLOOKUP(A176,A177:A199,1,FALSE),0)</f>
        <v>0</v>
      </c>
      <c r="R177">
        <f t="shared" si="12"/>
        <v>2</v>
      </c>
      <c r="S177">
        <f t="shared" si="13"/>
        <v>0</v>
      </c>
      <c r="T177">
        <f t="shared" si="14"/>
        <v>0</v>
      </c>
      <c r="U177">
        <f t="shared" si="15"/>
        <v>0</v>
      </c>
      <c r="V177">
        <f t="shared" si="16"/>
        <v>0</v>
      </c>
    </row>
    <row r="178" spans="1:22" ht="15">
      <c r="A178" s="10">
        <v>1650</v>
      </c>
      <c r="B178" s="11" t="s">
        <v>178</v>
      </c>
      <c r="C178" s="30"/>
      <c r="D178" s="30"/>
      <c r="E178" s="31"/>
      <c r="F178" s="30"/>
      <c r="G178" s="30"/>
      <c r="H178" s="20" t="str">
        <f t="shared" si="17"/>
        <v>EVITA l'utilizzo di caratteri speciali quali -,_,€,#,£,$,%,&amp;</v>
      </c>
      <c r="P178">
        <f>IF(A177&lt;&gt;0,IF(SUM($A$14:A178)&gt;0,0,"INSERIRE CODICE VOCE"),"INSERIRE CODICE VOCE")</f>
        <v>0</v>
      </c>
      <c r="Q178">
        <f>_xlfn.IFERROR(VLOOKUP(A177,A178:A199,1,FALSE),0)</f>
        <v>0</v>
      </c>
      <c r="R178">
        <f t="shared" si="12"/>
        <v>2</v>
      </c>
      <c r="S178">
        <f t="shared" si="13"/>
        <v>0</v>
      </c>
      <c r="T178">
        <f t="shared" si="14"/>
        <v>0</v>
      </c>
      <c r="U178">
        <f t="shared" si="15"/>
        <v>0</v>
      </c>
      <c r="V178">
        <f t="shared" si="16"/>
        <v>0</v>
      </c>
    </row>
    <row r="179" spans="1:22" ht="15">
      <c r="A179" s="10">
        <v>1660</v>
      </c>
      <c r="B179" s="11" t="s">
        <v>179</v>
      </c>
      <c r="C179" s="30"/>
      <c r="D179" s="30"/>
      <c r="E179" s="31"/>
      <c r="F179" s="30"/>
      <c r="G179" s="30"/>
      <c r="H179" s="20" t="str">
        <f t="shared" si="17"/>
        <v>EVITA l'utilizzo di caratteri speciali quali -,_,€,#,£,$,%,&amp;</v>
      </c>
      <c r="P179">
        <f>IF(A178&lt;&gt;0,IF(SUM($A$14:A179)&gt;0,0,"INSERIRE CODICE VOCE"),"INSERIRE CODICE VOCE")</f>
        <v>0</v>
      </c>
      <c r="Q179">
        <f>_xlfn.IFERROR(VLOOKUP(A178,A179:A199,1,FALSE),0)</f>
        <v>0</v>
      </c>
      <c r="R179">
        <f t="shared" si="12"/>
        <v>2</v>
      </c>
      <c r="S179">
        <f t="shared" si="13"/>
        <v>0</v>
      </c>
      <c r="T179">
        <f t="shared" si="14"/>
        <v>0</v>
      </c>
      <c r="U179">
        <f t="shared" si="15"/>
        <v>0</v>
      </c>
      <c r="V179">
        <f t="shared" si="16"/>
        <v>0</v>
      </c>
    </row>
    <row r="180" spans="1:22" ht="15">
      <c r="A180" s="10">
        <v>1670</v>
      </c>
      <c r="B180" s="11" t="s">
        <v>180</v>
      </c>
      <c r="C180" s="30"/>
      <c r="D180" s="30"/>
      <c r="E180" s="31"/>
      <c r="F180" s="30"/>
      <c r="G180" s="30"/>
      <c r="H180" s="20" t="str">
        <f t="shared" si="17"/>
        <v>EVITA l'utilizzo di caratteri speciali quali -,_,€,#,£,$,%,&amp;</v>
      </c>
      <c r="P180">
        <f>IF(A179&lt;&gt;0,IF(SUM($A$14:A180)&gt;0,0,"INSERIRE CODICE VOCE"),"INSERIRE CODICE VOCE")</f>
        <v>0</v>
      </c>
      <c r="Q180">
        <f>_xlfn.IFERROR(VLOOKUP(A179,A180:A199,1,FALSE),0)</f>
        <v>0</v>
      </c>
      <c r="R180">
        <f t="shared" si="12"/>
        <v>2</v>
      </c>
      <c r="S180">
        <f t="shared" si="13"/>
        <v>0</v>
      </c>
      <c r="T180">
        <f t="shared" si="14"/>
        <v>0</v>
      </c>
      <c r="U180">
        <f t="shared" si="15"/>
        <v>0</v>
      </c>
      <c r="V180">
        <f t="shared" si="16"/>
        <v>0</v>
      </c>
    </row>
    <row r="181" spans="1:22" ht="15">
      <c r="A181" s="10">
        <v>1680</v>
      </c>
      <c r="B181" s="11" t="s">
        <v>181</v>
      </c>
      <c r="C181" s="30"/>
      <c r="D181" s="30"/>
      <c r="E181" s="31"/>
      <c r="F181" s="30"/>
      <c r="G181" s="30"/>
      <c r="H181" s="20" t="str">
        <f t="shared" si="17"/>
        <v>EVITA l'utilizzo di caratteri speciali quali -,_,€,#,£,$,%,&amp;</v>
      </c>
      <c r="P181">
        <f>IF(A180&lt;&gt;0,IF(SUM($A$14:A181)&gt;0,0,"INSERIRE CODICE VOCE"),"INSERIRE CODICE VOCE")</f>
        <v>0</v>
      </c>
      <c r="Q181">
        <f>_xlfn.IFERROR(VLOOKUP(A180,A181:A199,1,FALSE),0)</f>
        <v>0</v>
      </c>
      <c r="R181">
        <f t="shared" si="12"/>
        <v>2</v>
      </c>
      <c r="S181">
        <f t="shared" si="13"/>
        <v>0</v>
      </c>
      <c r="T181">
        <f t="shared" si="14"/>
        <v>0</v>
      </c>
      <c r="U181">
        <f t="shared" si="15"/>
        <v>0</v>
      </c>
      <c r="V181">
        <f t="shared" si="16"/>
        <v>0</v>
      </c>
    </row>
    <row r="182" spans="1:22" ht="15">
      <c r="A182" s="10">
        <v>1690</v>
      </c>
      <c r="B182" s="11" t="s">
        <v>182</v>
      </c>
      <c r="C182" s="30"/>
      <c r="D182" s="30"/>
      <c r="E182" s="31"/>
      <c r="F182" s="30"/>
      <c r="G182" s="30"/>
      <c r="H182" s="20" t="str">
        <f t="shared" si="17"/>
        <v>EVITA l'utilizzo di caratteri speciali quali -,_,€,#,£,$,%,&amp;</v>
      </c>
      <c r="P182">
        <f>IF(A181&lt;&gt;0,IF(SUM($A$14:A182)&gt;0,0,"INSERIRE CODICE VOCE"),"INSERIRE CODICE VOCE")</f>
        <v>0</v>
      </c>
      <c r="Q182">
        <f>_xlfn.IFERROR(VLOOKUP(A181,A182:A199,1,FALSE),0)</f>
        <v>0</v>
      </c>
      <c r="R182">
        <f t="shared" si="12"/>
        <v>2</v>
      </c>
      <c r="S182">
        <f t="shared" si="13"/>
        <v>0</v>
      </c>
      <c r="T182">
        <f t="shared" si="14"/>
        <v>0</v>
      </c>
      <c r="U182">
        <f t="shared" si="15"/>
        <v>0</v>
      </c>
      <c r="V182">
        <f t="shared" si="16"/>
        <v>0</v>
      </c>
    </row>
    <row r="183" spans="1:22" ht="15">
      <c r="A183" s="10">
        <v>1700</v>
      </c>
      <c r="B183" s="11" t="s">
        <v>183</v>
      </c>
      <c r="C183" s="30"/>
      <c r="D183" s="30"/>
      <c r="E183" s="31"/>
      <c r="F183" s="30"/>
      <c r="G183" s="30"/>
      <c r="H183" s="20" t="str">
        <f t="shared" si="17"/>
        <v>EVITA l'utilizzo di caratteri speciali quali -,_,€,#,£,$,%,&amp;</v>
      </c>
      <c r="P183">
        <f>IF(A182&lt;&gt;0,IF(SUM($A$14:A183)&gt;0,0,"INSERIRE CODICE VOCE"),"INSERIRE CODICE VOCE")</f>
        <v>0</v>
      </c>
      <c r="Q183">
        <f>_xlfn.IFERROR(VLOOKUP(A182,A183:A199,1,FALSE),0)</f>
        <v>0</v>
      </c>
      <c r="R183">
        <f t="shared" si="12"/>
        <v>2</v>
      </c>
      <c r="S183">
        <f t="shared" si="13"/>
        <v>0</v>
      </c>
      <c r="T183">
        <f t="shared" si="14"/>
        <v>0</v>
      </c>
      <c r="U183">
        <f t="shared" si="15"/>
        <v>0</v>
      </c>
      <c r="V183">
        <f t="shared" si="16"/>
        <v>0</v>
      </c>
    </row>
    <row r="184" spans="1:22" ht="15">
      <c r="A184" s="10">
        <v>1710</v>
      </c>
      <c r="B184" s="11" t="s">
        <v>184</v>
      </c>
      <c r="C184" s="30"/>
      <c r="D184" s="30"/>
      <c r="E184" s="31"/>
      <c r="F184" s="30"/>
      <c r="G184" s="30"/>
      <c r="H184" s="20" t="str">
        <f t="shared" si="17"/>
        <v>EVITA l'utilizzo di caratteri speciali quali -,_,€,#,£,$,%,&amp;</v>
      </c>
      <c r="P184">
        <f>IF(A183&lt;&gt;0,IF(SUM($A$14:A184)&gt;0,0,"INSERIRE CODICE VOCE"),"INSERIRE CODICE VOCE")</f>
        <v>0</v>
      </c>
      <c r="Q184">
        <f>_xlfn.IFERROR(VLOOKUP(A183,A184:A199,1,FALSE),0)</f>
        <v>0</v>
      </c>
      <c r="R184">
        <f t="shared" si="12"/>
        <v>2</v>
      </c>
      <c r="S184">
        <f t="shared" si="13"/>
        <v>0</v>
      </c>
      <c r="T184">
        <f t="shared" si="14"/>
        <v>0</v>
      </c>
      <c r="U184">
        <f t="shared" si="15"/>
        <v>0</v>
      </c>
      <c r="V184">
        <f t="shared" si="16"/>
        <v>0</v>
      </c>
    </row>
    <row r="185" spans="1:22" ht="15">
      <c r="A185" s="10">
        <v>1720</v>
      </c>
      <c r="B185" s="11" t="s">
        <v>185</v>
      </c>
      <c r="C185" s="30"/>
      <c r="D185" s="30"/>
      <c r="E185" s="31"/>
      <c r="F185" s="30"/>
      <c r="G185" s="30"/>
      <c r="H185" s="20" t="str">
        <f t="shared" si="17"/>
        <v>EVITA l'utilizzo di caratteri speciali quali -,_,€,#,£,$,%,&amp;</v>
      </c>
      <c r="P185">
        <f>IF(A184&lt;&gt;0,IF(SUM($A$14:A185)&gt;0,0,"INSERIRE CODICE VOCE"),"INSERIRE CODICE VOCE")</f>
        <v>0</v>
      </c>
      <c r="Q185">
        <f>_xlfn.IFERROR(VLOOKUP(A184,A185:A199,1,FALSE),0)</f>
        <v>0</v>
      </c>
      <c r="R185">
        <f t="shared" si="12"/>
        <v>2</v>
      </c>
      <c r="S185">
        <f t="shared" si="13"/>
        <v>0</v>
      </c>
      <c r="T185">
        <f t="shared" si="14"/>
        <v>0</v>
      </c>
      <c r="U185">
        <f t="shared" si="15"/>
        <v>0</v>
      </c>
      <c r="V185">
        <f t="shared" si="16"/>
        <v>0</v>
      </c>
    </row>
    <row r="186" spans="1:22" ht="15">
      <c r="A186" s="10">
        <v>1730</v>
      </c>
      <c r="B186" s="11" t="s">
        <v>186</v>
      </c>
      <c r="C186" s="30"/>
      <c r="D186" s="30"/>
      <c r="E186" s="31"/>
      <c r="F186" s="30"/>
      <c r="G186" s="30"/>
      <c r="H186" s="20" t="str">
        <f t="shared" si="17"/>
        <v>EVITA l'utilizzo di caratteri speciali quali -,_,€,#,£,$,%,&amp;</v>
      </c>
      <c r="P186">
        <f>IF(A185&lt;&gt;0,IF(SUM($A$14:A186)&gt;0,0,"INSERIRE CODICE VOCE"),"INSERIRE CODICE VOCE")</f>
        <v>0</v>
      </c>
      <c r="Q186">
        <f>_xlfn.IFERROR(VLOOKUP(A185,A186:A199,1,FALSE),0)</f>
        <v>0</v>
      </c>
      <c r="R186">
        <f t="shared" si="12"/>
        <v>2</v>
      </c>
      <c r="S186">
        <f t="shared" si="13"/>
        <v>0</v>
      </c>
      <c r="T186">
        <f t="shared" si="14"/>
        <v>0</v>
      </c>
      <c r="U186">
        <f t="shared" si="15"/>
        <v>0</v>
      </c>
      <c r="V186">
        <f t="shared" si="16"/>
        <v>0</v>
      </c>
    </row>
    <row r="187" spans="1:22" ht="15">
      <c r="A187" s="10">
        <v>1740</v>
      </c>
      <c r="B187" s="11" t="s">
        <v>1863</v>
      </c>
      <c r="C187" s="30"/>
      <c r="D187" s="30"/>
      <c r="E187" s="31"/>
      <c r="F187" s="30"/>
      <c r="G187" s="30"/>
      <c r="H187" s="20" t="str">
        <f t="shared" si="17"/>
        <v>EVITA l'utilizzo di caratteri speciali quali -,_,€,#,£,$,%,&amp;</v>
      </c>
      <c r="P187">
        <f>IF(A186&lt;&gt;0,IF(SUM($A$14:A187)&gt;0,0,"INSERIRE CODICE VOCE"),"INSERIRE CODICE VOCE")</f>
        <v>0</v>
      </c>
      <c r="Q187">
        <f>_xlfn.IFERROR(VLOOKUP(A186,A187:A199,1,FALSE),0)</f>
        <v>0</v>
      </c>
      <c r="R187">
        <f t="shared" si="12"/>
        <v>14</v>
      </c>
      <c r="S187">
        <f t="shared" si="13"/>
        <v>0</v>
      </c>
      <c r="T187">
        <f t="shared" si="14"/>
        <v>0</v>
      </c>
      <c r="U187">
        <f t="shared" si="15"/>
        <v>0</v>
      </c>
      <c r="V187">
        <f t="shared" si="16"/>
        <v>0</v>
      </c>
    </row>
    <row r="188" spans="1:22" ht="15">
      <c r="A188" s="10">
        <v>1750</v>
      </c>
      <c r="B188" s="11" t="s">
        <v>187</v>
      </c>
      <c r="C188" s="30"/>
      <c r="D188" s="30"/>
      <c r="E188" s="31"/>
      <c r="F188" s="30"/>
      <c r="G188" s="30"/>
      <c r="H188" s="20" t="str">
        <f t="shared" si="17"/>
        <v>EVITA l'utilizzo di caratteri speciali quali -,_,€,#,£,$,%,&amp;</v>
      </c>
      <c r="P188">
        <f>IF(A187&lt;&gt;0,IF(SUM($A$14:A188)&gt;0,0,"INSERIRE CODICE VOCE"),"INSERIRE CODICE VOCE")</f>
        <v>0</v>
      </c>
      <c r="Q188">
        <f>_xlfn.IFERROR(VLOOKUP(A187,A188:A199,1,FALSE),0)</f>
        <v>0</v>
      </c>
      <c r="R188">
        <f t="shared" si="12"/>
        <v>2</v>
      </c>
      <c r="S188">
        <f t="shared" si="13"/>
        <v>0</v>
      </c>
      <c r="T188">
        <f t="shared" si="14"/>
        <v>0</v>
      </c>
      <c r="U188">
        <f t="shared" si="15"/>
        <v>0</v>
      </c>
      <c r="V188">
        <f t="shared" si="16"/>
        <v>0</v>
      </c>
    </row>
    <row r="189" spans="1:22" ht="15">
      <c r="A189" s="10">
        <v>1760</v>
      </c>
      <c r="B189" s="11" t="s">
        <v>188</v>
      </c>
      <c r="C189" s="30"/>
      <c r="D189" s="30"/>
      <c r="E189" s="31"/>
      <c r="F189" s="30"/>
      <c r="G189" s="30"/>
      <c r="H189" s="20" t="str">
        <f t="shared" si="17"/>
        <v>EVITA l'utilizzo di caratteri speciali quali -,_,€,#,£,$,%,&amp;</v>
      </c>
      <c r="P189">
        <f>IF(A188&lt;&gt;0,IF(SUM($A$14:A189)&gt;0,0,"INSERIRE CODICE VOCE"),"INSERIRE CODICE VOCE")</f>
        <v>0</v>
      </c>
      <c r="Q189">
        <f>_xlfn.IFERROR(VLOOKUP(A188,A189:A199,1,FALSE),0)</f>
        <v>0</v>
      </c>
      <c r="R189">
        <f t="shared" si="12"/>
        <v>2</v>
      </c>
      <c r="S189">
        <f t="shared" si="13"/>
        <v>0</v>
      </c>
      <c r="T189">
        <f t="shared" si="14"/>
        <v>0</v>
      </c>
      <c r="U189">
        <f t="shared" si="15"/>
        <v>0</v>
      </c>
      <c r="V189">
        <f t="shared" si="16"/>
        <v>0</v>
      </c>
    </row>
    <row r="190" spans="1:22" ht="15">
      <c r="A190" s="10">
        <v>1770</v>
      </c>
      <c r="B190" s="11" t="s">
        <v>189</v>
      </c>
      <c r="C190" s="30"/>
      <c r="D190" s="30"/>
      <c r="E190" s="31"/>
      <c r="F190" s="30"/>
      <c r="G190" s="30"/>
      <c r="H190" s="20" t="str">
        <f t="shared" si="17"/>
        <v>EVITA l'utilizzo di caratteri speciali quali -,_,€,#,£,$,%,&amp;</v>
      </c>
      <c r="P190">
        <f>IF(A189&lt;&gt;0,IF(SUM($A$14:A190)&gt;0,0,"INSERIRE CODICE VOCE"),"INSERIRE CODICE VOCE")</f>
        <v>0</v>
      </c>
      <c r="Q190">
        <f>_xlfn.IFERROR(VLOOKUP(A189,A190:A199,1,FALSE),0)</f>
        <v>0</v>
      </c>
      <c r="R190">
        <f t="shared" si="12"/>
        <v>2</v>
      </c>
      <c r="S190">
        <f t="shared" si="13"/>
        <v>0</v>
      </c>
      <c r="T190">
        <f t="shared" si="14"/>
        <v>0</v>
      </c>
      <c r="U190">
        <f t="shared" si="15"/>
        <v>0</v>
      </c>
      <c r="V190">
        <f t="shared" si="16"/>
        <v>0</v>
      </c>
    </row>
    <row r="191" spans="1:22" ht="15">
      <c r="A191" s="10">
        <v>1780</v>
      </c>
      <c r="B191" s="11" t="s">
        <v>190</v>
      </c>
      <c r="C191" s="30"/>
      <c r="D191" s="30"/>
      <c r="E191" s="31"/>
      <c r="F191" s="30"/>
      <c r="G191" s="30"/>
      <c r="H191" s="20" t="str">
        <f t="shared" si="17"/>
        <v>EVITA l'utilizzo di caratteri speciali quali -,_,€,#,£,$,%,&amp;</v>
      </c>
      <c r="P191">
        <f>IF(A190&lt;&gt;0,IF(SUM($A$14:A191)&gt;0,0,"INSERIRE CODICE VOCE"),"INSERIRE CODICE VOCE")</f>
        <v>0</v>
      </c>
      <c r="Q191">
        <f>_xlfn.IFERROR(VLOOKUP(A190,A191:A199,1,FALSE),0)</f>
        <v>0</v>
      </c>
      <c r="R191">
        <f t="shared" si="12"/>
        <v>2</v>
      </c>
      <c r="S191">
        <f t="shared" si="13"/>
        <v>0</v>
      </c>
      <c r="T191">
        <f t="shared" si="14"/>
        <v>0</v>
      </c>
      <c r="U191">
        <f t="shared" si="15"/>
        <v>0</v>
      </c>
      <c r="V191">
        <f t="shared" si="16"/>
        <v>0</v>
      </c>
    </row>
    <row r="192" spans="1:22" ht="15">
      <c r="A192" s="10">
        <v>1790</v>
      </c>
      <c r="B192" s="11" t="s">
        <v>191</v>
      </c>
      <c r="C192" s="30"/>
      <c r="D192" s="30"/>
      <c r="E192" s="31"/>
      <c r="F192" s="30"/>
      <c r="G192" s="30"/>
      <c r="H192" s="20" t="str">
        <f t="shared" si="17"/>
        <v>EVITA l'utilizzo di caratteri speciali quali -,_,€,#,£,$,%,&amp;</v>
      </c>
      <c r="P192">
        <f>IF(A191&lt;&gt;0,IF(SUM($A$14:A192)&gt;0,0,"INSERIRE CODICE VOCE"),"INSERIRE CODICE VOCE")</f>
        <v>0</v>
      </c>
      <c r="Q192">
        <f>_xlfn.IFERROR(VLOOKUP(A191,A192:A199,1,FALSE),0)</f>
        <v>0</v>
      </c>
      <c r="R192">
        <f t="shared" si="12"/>
        <v>2</v>
      </c>
      <c r="S192">
        <f t="shared" si="13"/>
        <v>0</v>
      </c>
      <c r="T192">
        <f t="shared" si="14"/>
        <v>0</v>
      </c>
      <c r="U192">
        <f t="shared" si="15"/>
        <v>0</v>
      </c>
      <c r="V192">
        <f t="shared" si="16"/>
        <v>0</v>
      </c>
    </row>
    <row r="193" spans="1:22" ht="15">
      <c r="A193" s="10">
        <v>1800</v>
      </c>
      <c r="B193" s="11" t="s">
        <v>192</v>
      </c>
      <c r="C193" s="30"/>
      <c r="D193" s="30"/>
      <c r="E193" s="31"/>
      <c r="F193" s="30"/>
      <c r="G193" s="30"/>
      <c r="H193" s="20" t="str">
        <f t="shared" si="17"/>
        <v>EVITA l'utilizzo di caratteri speciali quali -,_,€,#,£,$,%,&amp;</v>
      </c>
      <c r="P193">
        <f>IF(A192&lt;&gt;0,IF(SUM($A$14:A193)&gt;0,0,"INSERIRE CODICE VOCE"),"INSERIRE CODICE VOCE")</f>
        <v>0</v>
      </c>
      <c r="Q193">
        <f>_xlfn.IFERROR(VLOOKUP(A192,A193:A199,1,FALSE),0)</f>
        <v>0</v>
      </c>
      <c r="R193">
        <f t="shared" si="12"/>
        <v>2</v>
      </c>
      <c r="S193">
        <f t="shared" si="13"/>
        <v>0</v>
      </c>
      <c r="T193">
        <f t="shared" si="14"/>
        <v>0</v>
      </c>
      <c r="U193">
        <f t="shared" si="15"/>
        <v>0</v>
      </c>
      <c r="V193">
        <f t="shared" si="16"/>
        <v>0</v>
      </c>
    </row>
    <row r="194" spans="1:22" ht="15">
      <c r="A194" s="10">
        <v>1810</v>
      </c>
      <c r="B194" s="11" t="s">
        <v>193</v>
      </c>
      <c r="C194" s="30"/>
      <c r="D194" s="30"/>
      <c r="E194" s="31"/>
      <c r="F194" s="30"/>
      <c r="G194" s="30"/>
      <c r="H194" s="20" t="str">
        <f t="shared" si="17"/>
        <v>EVITA l'utilizzo di caratteri speciali quali -,_,€,#,£,$,%,&amp;</v>
      </c>
      <c r="P194">
        <f>IF(A193&lt;&gt;0,IF(SUM($A$14:A194)&gt;0,0,"INSERIRE CODICE VOCE"),"INSERIRE CODICE VOCE")</f>
        <v>0</v>
      </c>
      <c r="Q194">
        <f>_xlfn.IFERROR(VLOOKUP(A193,A194:A199,1,FALSE),0)</f>
        <v>0</v>
      </c>
      <c r="R194">
        <f t="shared" si="12"/>
        <v>2</v>
      </c>
      <c r="S194">
        <f t="shared" si="13"/>
        <v>0</v>
      </c>
      <c r="T194">
        <f t="shared" si="14"/>
        <v>0</v>
      </c>
      <c r="U194">
        <f t="shared" si="15"/>
        <v>0</v>
      </c>
      <c r="V194">
        <f t="shared" si="16"/>
        <v>0</v>
      </c>
    </row>
    <row r="195" spans="1:22" ht="15">
      <c r="A195" s="10">
        <v>1820</v>
      </c>
      <c r="B195" s="11" t="s">
        <v>194</v>
      </c>
      <c r="C195" s="30"/>
      <c r="D195" s="30"/>
      <c r="E195" s="31"/>
      <c r="F195" s="30"/>
      <c r="G195" s="30"/>
      <c r="H195" s="20" t="str">
        <f t="shared" si="17"/>
        <v>EVITA l'utilizzo di caratteri speciali quali -,_,€,#,£,$,%,&amp;</v>
      </c>
      <c r="P195">
        <f>IF(A194&lt;&gt;0,IF(SUM($A$14:A195)&gt;0,0,"INSERIRE CODICE VOCE"),"INSERIRE CODICE VOCE")</f>
        <v>0</v>
      </c>
      <c r="Q195">
        <f>_xlfn.IFERROR(VLOOKUP(A194,A195:A199,1,FALSE),0)</f>
        <v>0</v>
      </c>
      <c r="R195">
        <f t="shared" si="12"/>
        <v>2</v>
      </c>
      <c r="S195">
        <f t="shared" si="13"/>
        <v>0</v>
      </c>
      <c r="T195">
        <f t="shared" si="14"/>
        <v>0</v>
      </c>
      <c r="U195">
        <f t="shared" si="15"/>
        <v>0</v>
      </c>
      <c r="V195">
        <f t="shared" si="16"/>
        <v>0</v>
      </c>
    </row>
    <row r="196" spans="1:22" ht="15">
      <c r="A196" s="10">
        <v>1830</v>
      </c>
      <c r="B196" s="11" t="s">
        <v>195</v>
      </c>
      <c r="C196" s="30"/>
      <c r="D196" s="30"/>
      <c r="E196" s="31"/>
      <c r="F196" s="30"/>
      <c r="G196" s="30"/>
      <c r="H196" s="20" t="str">
        <f t="shared" si="17"/>
        <v>EVITA l'utilizzo di caratteri speciali quali -,_,€,#,£,$,%,&amp;</v>
      </c>
      <c r="P196">
        <f>IF(A195&lt;&gt;0,IF(SUM($A$14:A196)&gt;0,0,"INSERIRE CODICE VOCE"),"INSERIRE CODICE VOCE")</f>
        <v>0</v>
      </c>
      <c r="Q196">
        <f>_xlfn.IFERROR(VLOOKUP(A195,A196:A199,1,FALSE),0)</f>
        <v>0</v>
      </c>
      <c r="R196">
        <f t="shared" si="12"/>
        <v>2</v>
      </c>
      <c r="S196">
        <f t="shared" si="13"/>
        <v>0</v>
      </c>
      <c r="T196">
        <f t="shared" si="14"/>
        <v>0</v>
      </c>
      <c r="U196">
        <f t="shared" si="15"/>
        <v>0</v>
      </c>
      <c r="V196">
        <f t="shared" si="16"/>
        <v>0</v>
      </c>
    </row>
    <row r="197" spans="1:22" ht="15">
      <c r="A197" s="10">
        <v>1840</v>
      </c>
      <c r="B197" s="11" t="s">
        <v>196</v>
      </c>
      <c r="C197" s="30"/>
      <c r="D197" s="30"/>
      <c r="E197" s="31"/>
      <c r="F197" s="30"/>
      <c r="G197" s="30"/>
      <c r="H197" s="20" t="str">
        <f t="shared" si="17"/>
        <v>EVITA l'utilizzo di caratteri speciali quali -,_,€,#,£,$,%,&amp;</v>
      </c>
      <c r="P197">
        <f>IF(A196&lt;&gt;0,IF(SUM($A$14:A197)&gt;0,0,"INSERIRE CODICE VOCE"),"INSERIRE CODICE VOCE")</f>
        <v>0</v>
      </c>
      <c r="Q197">
        <f>_xlfn.IFERROR(VLOOKUP(A196,A197:A199,1,FALSE),0)</f>
        <v>0</v>
      </c>
      <c r="R197">
        <f t="shared" si="12"/>
        <v>2</v>
      </c>
      <c r="S197">
        <f t="shared" si="13"/>
        <v>0</v>
      </c>
      <c r="T197">
        <f t="shared" si="14"/>
        <v>0</v>
      </c>
      <c r="U197">
        <f t="shared" si="15"/>
        <v>0</v>
      </c>
      <c r="V197">
        <f t="shared" si="16"/>
        <v>0</v>
      </c>
    </row>
    <row r="198" spans="1:22" ht="15">
      <c r="A198" s="10">
        <v>1850</v>
      </c>
      <c r="B198" s="11" t="s">
        <v>197</v>
      </c>
      <c r="C198" s="30"/>
      <c r="D198" s="30"/>
      <c r="E198" s="31"/>
      <c r="F198" s="30"/>
      <c r="G198" s="30"/>
      <c r="H198" s="20" t="str">
        <f t="shared" si="17"/>
        <v>EVITA l'utilizzo di caratteri speciali quali -,_,€,#,£,$,%,&amp;</v>
      </c>
      <c r="P198">
        <f>IF(A197&lt;&gt;0,IF(SUM($A$14:A198)&gt;0,0,"INSERIRE CODICE VOCE"),"INSERIRE CODICE VOCE")</f>
        <v>0</v>
      </c>
      <c r="Q198">
        <f>_xlfn.IFERROR(VLOOKUP(A197,A198:A199,1,FALSE),0)</f>
        <v>0</v>
      </c>
      <c r="R198">
        <f t="shared" si="12"/>
        <v>2</v>
      </c>
      <c r="S198">
        <f t="shared" si="13"/>
        <v>0</v>
      </c>
      <c r="T198">
        <f t="shared" si="14"/>
        <v>0</v>
      </c>
      <c r="U198">
        <f t="shared" si="15"/>
        <v>0</v>
      </c>
      <c r="V198">
        <f t="shared" si="16"/>
        <v>0</v>
      </c>
    </row>
    <row r="199" spans="1:22" ht="15">
      <c r="A199" s="10">
        <v>1860</v>
      </c>
      <c r="B199" s="11" t="s">
        <v>198</v>
      </c>
      <c r="C199" s="30"/>
      <c r="D199" s="30"/>
      <c r="E199" s="31"/>
      <c r="F199" s="30"/>
      <c r="G199" s="30"/>
      <c r="H199" s="20" t="str">
        <f t="shared" si="17"/>
        <v>EVITA l'utilizzo di caratteri speciali quali -,_,€,#,£,$,%,&amp;</v>
      </c>
      <c r="P199">
        <f>IF(A198&lt;&gt;0,IF(SUM($A$14:A199)&gt;0,0,"INSERIRE CODICE VOCE"),"INSERIRE CODICE VOCE")</f>
        <v>0</v>
      </c>
      <c r="Q199">
        <f>_xlfn.IFERROR(VLOOKUP(A198,A199:A199,1,FALSE),0)</f>
        <v>0</v>
      </c>
      <c r="R199">
        <f t="shared" si="12"/>
        <v>2</v>
      </c>
      <c r="S199">
        <f t="shared" si="13"/>
        <v>0</v>
      </c>
      <c r="T199">
        <f t="shared" si="14"/>
        <v>0</v>
      </c>
      <c r="U199">
        <f t="shared" si="15"/>
        <v>0</v>
      </c>
      <c r="V199">
        <f t="shared" si="16"/>
        <v>0</v>
      </c>
    </row>
    <row r="200" spans="1:2" ht="15">
      <c r="A200" s="10">
        <v>1870</v>
      </c>
      <c r="B200" s="13" t="s">
        <v>199</v>
      </c>
    </row>
    <row r="201" spans="1:2" ht="15">
      <c r="A201" s="10">
        <v>1880</v>
      </c>
      <c r="B201" s="13" t="s">
        <v>200</v>
      </c>
    </row>
    <row r="202" spans="1:2" ht="15">
      <c r="A202" s="10">
        <v>1890</v>
      </c>
      <c r="B202" s="13" t="s">
        <v>201</v>
      </c>
    </row>
    <row r="203" spans="1:2" ht="15">
      <c r="A203" s="10">
        <v>1900</v>
      </c>
      <c r="B203" s="13" t="s">
        <v>202</v>
      </c>
    </row>
    <row r="204" spans="1:2" ht="15">
      <c r="A204" s="10">
        <v>1910</v>
      </c>
      <c r="B204" s="13" t="s">
        <v>203</v>
      </c>
    </row>
    <row r="205" spans="1:2" ht="15">
      <c r="A205" s="10">
        <v>1920</v>
      </c>
      <c r="B205" s="13" t="s">
        <v>204</v>
      </c>
    </row>
    <row r="206" spans="1:2" ht="15">
      <c r="A206" s="10">
        <v>1930</v>
      </c>
      <c r="B206" s="13" t="s">
        <v>205</v>
      </c>
    </row>
    <row r="207" spans="1:2" ht="15">
      <c r="A207" s="10">
        <v>1940</v>
      </c>
      <c r="B207" s="13" t="s">
        <v>206</v>
      </c>
    </row>
    <row r="208" spans="1:2" ht="15">
      <c r="A208" s="10">
        <v>1950</v>
      </c>
      <c r="B208" s="13" t="s">
        <v>207</v>
      </c>
    </row>
    <row r="209" spans="1:2" ht="15">
      <c r="A209" s="10">
        <v>1960</v>
      </c>
      <c r="B209" s="13" t="s">
        <v>208</v>
      </c>
    </row>
    <row r="210" spans="1:2" ht="15">
      <c r="A210" s="10">
        <v>1970</v>
      </c>
      <c r="B210" s="13" t="s">
        <v>209</v>
      </c>
    </row>
    <row r="211" spans="1:2" ht="15">
      <c r="A211" s="10">
        <v>1980</v>
      </c>
      <c r="B211" s="13" t="s">
        <v>210</v>
      </c>
    </row>
    <row r="212" spans="1:2" ht="15">
      <c r="A212" s="10">
        <v>1990</v>
      </c>
      <c r="B212" s="13" t="s">
        <v>211</v>
      </c>
    </row>
    <row r="213" spans="1:2" ht="15">
      <c r="A213" s="10">
        <v>2000</v>
      </c>
      <c r="B213" s="13" t="s">
        <v>212</v>
      </c>
    </row>
    <row r="214" spans="1:2" ht="15">
      <c r="A214" s="10">
        <v>2010</v>
      </c>
      <c r="B214" s="13" t="s">
        <v>213</v>
      </c>
    </row>
    <row r="215" spans="1:2" ht="15">
      <c r="A215" s="10">
        <v>2020</v>
      </c>
      <c r="B215" s="13" t="s">
        <v>214</v>
      </c>
    </row>
    <row r="216" spans="1:2" ht="15">
      <c r="A216" s="10">
        <v>2030</v>
      </c>
      <c r="B216" s="13" t="s">
        <v>215</v>
      </c>
    </row>
    <row r="217" spans="1:2" ht="15">
      <c r="A217" s="10">
        <v>2040</v>
      </c>
      <c r="B217" s="13" t="s">
        <v>216</v>
      </c>
    </row>
    <row r="218" spans="1:2" ht="15">
      <c r="A218" s="10">
        <v>2050</v>
      </c>
      <c r="B218" s="13" t="s">
        <v>1864</v>
      </c>
    </row>
    <row r="219" spans="1:2" ht="15">
      <c r="A219" s="10">
        <v>2060</v>
      </c>
      <c r="B219" s="13" t="s">
        <v>217</v>
      </c>
    </row>
    <row r="220" spans="1:2" ht="15">
      <c r="A220" s="10">
        <v>2070</v>
      </c>
      <c r="B220" s="13" t="s">
        <v>218</v>
      </c>
    </row>
    <row r="221" spans="1:2" ht="15">
      <c r="A221" s="10">
        <v>2080</v>
      </c>
      <c r="B221" s="13" t="s">
        <v>219</v>
      </c>
    </row>
    <row r="222" spans="1:2" ht="15">
      <c r="A222" s="10">
        <v>2090</v>
      </c>
      <c r="B222" s="13" t="s">
        <v>220</v>
      </c>
    </row>
    <row r="223" spans="1:2" ht="15">
      <c r="A223" s="10">
        <v>2100</v>
      </c>
      <c r="B223" s="13" t="s">
        <v>221</v>
      </c>
    </row>
    <row r="224" spans="1:2" ht="15">
      <c r="A224" s="10">
        <v>2110</v>
      </c>
      <c r="B224" s="13" t="s">
        <v>222</v>
      </c>
    </row>
    <row r="225" spans="1:2" ht="15">
      <c r="A225" s="10">
        <v>2120</v>
      </c>
      <c r="B225" s="13" t="s">
        <v>223</v>
      </c>
    </row>
    <row r="226" spans="1:2" ht="15">
      <c r="A226" s="10">
        <v>2130</v>
      </c>
      <c r="B226" s="13" t="s">
        <v>224</v>
      </c>
    </row>
    <row r="227" spans="1:2" ht="15">
      <c r="A227" s="10">
        <v>2140</v>
      </c>
      <c r="B227" s="13" t="s">
        <v>225</v>
      </c>
    </row>
    <row r="228" spans="1:2" ht="15">
      <c r="A228" s="10">
        <v>2150</v>
      </c>
      <c r="B228" s="13" t="s">
        <v>226</v>
      </c>
    </row>
    <row r="229" spans="1:2" ht="15">
      <c r="A229" s="10">
        <v>2160</v>
      </c>
      <c r="B229" s="13" t="s">
        <v>227</v>
      </c>
    </row>
    <row r="230" spans="1:2" ht="15">
      <c r="A230" s="10">
        <v>2170</v>
      </c>
      <c r="B230" s="13" t="s">
        <v>228</v>
      </c>
    </row>
    <row r="231" spans="1:2" ht="15">
      <c r="A231" s="10">
        <v>2180</v>
      </c>
      <c r="B231" s="13" t="s">
        <v>229</v>
      </c>
    </row>
    <row r="232" spans="1:2" ht="15">
      <c r="A232" s="10">
        <v>2190</v>
      </c>
      <c r="B232" s="13" t="s">
        <v>230</v>
      </c>
    </row>
    <row r="233" spans="1:2" ht="15">
      <c r="A233" s="10">
        <v>2200</v>
      </c>
      <c r="B233" s="13" t="s">
        <v>231</v>
      </c>
    </row>
    <row r="234" spans="1:2" ht="15">
      <c r="A234" s="10">
        <v>2210</v>
      </c>
      <c r="B234" s="13" t="s">
        <v>232</v>
      </c>
    </row>
    <row r="235" spans="1:2" ht="15">
      <c r="A235" s="10">
        <v>2220</v>
      </c>
      <c r="B235" s="13" t="s">
        <v>233</v>
      </c>
    </row>
    <row r="236" spans="1:2" ht="15">
      <c r="A236" s="10">
        <v>2230</v>
      </c>
      <c r="B236" s="13" t="s">
        <v>234</v>
      </c>
    </row>
    <row r="237" spans="1:2" ht="15">
      <c r="A237" s="10">
        <v>2240</v>
      </c>
      <c r="B237" s="13" t="s">
        <v>235</v>
      </c>
    </row>
    <row r="238" spans="1:2" ht="15">
      <c r="A238" s="10">
        <v>2250</v>
      </c>
      <c r="B238" s="13" t="s">
        <v>236</v>
      </c>
    </row>
    <row r="239" spans="1:2" ht="15">
      <c r="A239" s="10">
        <v>2260</v>
      </c>
      <c r="B239" s="13" t="s">
        <v>237</v>
      </c>
    </row>
    <row r="240" spans="1:2" ht="15">
      <c r="A240" s="10">
        <v>2270</v>
      </c>
      <c r="B240" s="13" t="s">
        <v>238</v>
      </c>
    </row>
    <row r="241" spans="1:2" ht="15">
      <c r="A241" s="10">
        <v>2280</v>
      </c>
      <c r="B241" s="13" t="s">
        <v>239</v>
      </c>
    </row>
    <row r="242" spans="1:2" ht="15">
      <c r="A242" s="10">
        <v>2290</v>
      </c>
      <c r="B242" s="13" t="s">
        <v>240</v>
      </c>
    </row>
    <row r="243" spans="1:2" ht="15">
      <c r="A243" s="10">
        <v>2300</v>
      </c>
      <c r="B243" s="13" t="s">
        <v>241</v>
      </c>
    </row>
    <row r="244" spans="1:2" ht="15">
      <c r="A244" s="10">
        <v>2310</v>
      </c>
      <c r="B244" s="13" t="s">
        <v>242</v>
      </c>
    </row>
    <row r="245" spans="1:2" ht="15">
      <c r="A245" s="10">
        <v>2320</v>
      </c>
      <c r="B245" s="13" t="s">
        <v>243</v>
      </c>
    </row>
    <row r="246" spans="1:2" ht="15">
      <c r="A246" s="10">
        <v>2330</v>
      </c>
      <c r="B246" s="13" t="s">
        <v>244</v>
      </c>
    </row>
    <row r="247" spans="1:2" ht="15">
      <c r="A247" s="10">
        <v>2340</v>
      </c>
      <c r="B247" s="13" t="s">
        <v>245</v>
      </c>
    </row>
    <row r="248" spans="1:2" ht="15">
      <c r="A248" s="10">
        <v>2350</v>
      </c>
      <c r="B248" s="13" t="s">
        <v>246</v>
      </c>
    </row>
    <row r="249" spans="1:2" ht="15">
      <c r="A249" s="10">
        <v>2360</v>
      </c>
      <c r="B249" s="13" t="s">
        <v>247</v>
      </c>
    </row>
    <row r="250" spans="1:2" ht="15">
      <c r="A250" s="10">
        <v>2370</v>
      </c>
      <c r="B250" s="13" t="s">
        <v>248</v>
      </c>
    </row>
    <row r="251" spans="1:2" ht="15">
      <c r="A251" s="10">
        <v>2380</v>
      </c>
      <c r="B251" s="13" t="s">
        <v>1865</v>
      </c>
    </row>
    <row r="252" spans="1:2" ht="15">
      <c r="A252" s="10">
        <v>2390</v>
      </c>
      <c r="B252" s="13" t="s">
        <v>249</v>
      </c>
    </row>
    <row r="253" spans="1:2" ht="15">
      <c r="A253" s="10">
        <v>2400</v>
      </c>
      <c r="B253" s="13" t="s">
        <v>250</v>
      </c>
    </row>
    <row r="254" spans="1:2" ht="15">
      <c r="A254" s="10">
        <v>2410</v>
      </c>
      <c r="B254" s="13" t="s">
        <v>251</v>
      </c>
    </row>
    <row r="255" spans="1:2" ht="15">
      <c r="A255" s="10">
        <v>2420</v>
      </c>
      <c r="B255" s="13" t="s">
        <v>252</v>
      </c>
    </row>
    <row r="256" spans="1:2" ht="15">
      <c r="A256" s="10">
        <v>2430</v>
      </c>
      <c r="B256" s="13" t="s">
        <v>253</v>
      </c>
    </row>
    <row r="257" spans="1:2" ht="15">
      <c r="A257" s="10">
        <v>2440</v>
      </c>
      <c r="B257" s="13" t="s">
        <v>254</v>
      </c>
    </row>
    <row r="258" spans="1:2" ht="15">
      <c r="A258" s="10">
        <v>2450</v>
      </c>
      <c r="B258" s="13" t="s">
        <v>255</v>
      </c>
    </row>
    <row r="259" spans="1:2" ht="15">
      <c r="A259" s="10">
        <v>2460</v>
      </c>
      <c r="B259" s="13" t="s">
        <v>256</v>
      </c>
    </row>
    <row r="260" spans="1:2" ht="15">
      <c r="A260" s="10">
        <v>2470</v>
      </c>
      <c r="B260" s="13" t="s">
        <v>257</v>
      </c>
    </row>
    <row r="261" spans="1:2" ht="15">
      <c r="A261" s="10">
        <v>2480</v>
      </c>
      <c r="B261" s="13" t="s">
        <v>258</v>
      </c>
    </row>
    <row r="262" spans="1:2" ht="15">
      <c r="A262" s="10">
        <v>2490</v>
      </c>
      <c r="B262" s="13" t="s">
        <v>259</v>
      </c>
    </row>
    <row r="263" spans="1:2" ht="15">
      <c r="A263" s="10">
        <v>2500</v>
      </c>
      <c r="B263" s="13" t="s">
        <v>260</v>
      </c>
    </row>
    <row r="264" spans="1:2" ht="15">
      <c r="A264" s="10">
        <v>2510</v>
      </c>
      <c r="B264" s="13" t="s">
        <v>261</v>
      </c>
    </row>
    <row r="265" spans="1:2" ht="15">
      <c r="A265" s="10">
        <v>2520</v>
      </c>
      <c r="B265" s="13" t="s">
        <v>262</v>
      </c>
    </row>
    <row r="266" spans="1:2" ht="15">
      <c r="A266" s="10">
        <v>2530</v>
      </c>
      <c r="B266" s="13" t="s">
        <v>263</v>
      </c>
    </row>
    <row r="267" spans="1:2" ht="15">
      <c r="A267" s="10">
        <v>2540</v>
      </c>
      <c r="B267" s="13" t="s">
        <v>264</v>
      </c>
    </row>
    <row r="268" spans="1:2" ht="15">
      <c r="A268" s="10">
        <v>2550</v>
      </c>
      <c r="B268" s="13" t="s">
        <v>265</v>
      </c>
    </row>
    <row r="269" spans="1:2" ht="15">
      <c r="A269" s="10">
        <v>2560</v>
      </c>
      <c r="B269" s="13" t="s">
        <v>266</v>
      </c>
    </row>
    <row r="270" spans="1:2" ht="15">
      <c r="A270" s="10">
        <v>2570</v>
      </c>
      <c r="B270" s="13" t="s">
        <v>267</v>
      </c>
    </row>
    <row r="271" spans="1:2" ht="15">
      <c r="A271" s="10">
        <v>2580</v>
      </c>
      <c r="B271" s="13" t="s">
        <v>268</v>
      </c>
    </row>
    <row r="272" spans="1:2" ht="15">
      <c r="A272" s="10">
        <v>2590</v>
      </c>
      <c r="B272" s="13" t="s">
        <v>269</v>
      </c>
    </row>
    <row r="273" spans="1:2" ht="15">
      <c r="A273" s="10">
        <v>2600</v>
      </c>
      <c r="B273" s="13" t="s">
        <v>270</v>
      </c>
    </row>
    <row r="274" spans="1:2" ht="15">
      <c r="A274" s="10">
        <v>2610</v>
      </c>
      <c r="B274" s="13" t="s">
        <v>271</v>
      </c>
    </row>
    <row r="275" spans="1:2" ht="15">
      <c r="A275" s="10">
        <v>2620</v>
      </c>
      <c r="B275" s="13" t="s">
        <v>272</v>
      </c>
    </row>
    <row r="276" spans="1:2" ht="15">
      <c r="A276" s="10">
        <v>2630</v>
      </c>
      <c r="B276" s="13" t="s">
        <v>273</v>
      </c>
    </row>
    <row r="277" spans="1:2" ht="15">
      <c r="A277" s="10">
        <v>2640</v>
      </c>
      <c r="B277" s="13" t="s">
        <v>274</v>
      </c>
    </row>
    <row r="278" spans="1:2" ht="15">
      <c r="A278" s="10">
        <v>2650</v>
      </c>
      <c r="B278" s="13" t="s">
        <v>275</v>
      </c>
    </row>
    <row r="279" spans="1:2" ht="15">
      <c r="A279" s="10">
        <v>2660</v>
      </c>
      <c r="B279" s="13" t="s">
        <v>276</v>
      </c>
    </row>
    <row r="280" spans="1:2" ht="15">
      <c r="A280" s="10">
        <v>2670</v>
      </c>
      <c r="B280" s="13" t="s">
        <v>277</v>
      </c>
    </row>
    <row r="281" spans="1:2" ht="15">
      <c r="A281" s="10">
        <v>2680</v>
      </c>
      <c r="B281" s="13" t="s">
        <v>278</v>
      </c>
    </row>
    <row r="282" spans="1:2" ht="15">
      <c r="A282" s="10">
        <v>2690</v>
      </c>
      <c r="B282" s="13" t="s">
        <v>279</v>
      </c>
    </row>
    <row r="283" spans="1:2" ht="15">
      <c r="A283" s="10">
        <v>2700</v>
      </c>
      <c r="B283" s="13" t="s">
        <v>280</v>
      </c>
    </row>
    <row r="284" spans="1:2" ht="15">
      <c r="A284" s="10">
        <v>2710</v>
      </c>
      <c r="B284" s="13" t="s">
        <v>281</v>
      </c>
    </row>
    <row r="285" spans="1:2" ht="15">
      <c r="A285" s="10">
        <v>2720</v>
      </c>
      <c r="B285" s="13" t="s">
        <v>282</v>
      </c>
    </row>
    <row r="286" spans="1:2" ht="15">
      <c r="A286" s="10">
        <v>2730</v>
      </c>
      <c r="B286" s="13" t="s">
        <v>283</v>
      </c>
    </row>
    <row r="287" spans="1:2" ht="15">
      <c r="A287" s="10">
        <v>2740</v>
      </c>
      <c r="B287" s="13" t="s">
        <v>284</v>
      </c>
    </row>
    <row r="288" spans="1:2" ht="15">
      <c r="A288" s="10">
        <v>2750</v>
      </c>
      <c r="B288" s="13" t="s">
        <v>285</v>
      </c>
    </row>
    <row r="289" spans="1:2" ht="15">
      <c r="A289" s="10">
        <v>2760</v>
      </c>
      <c r="B289" s="13" t="s">
        <v>286</v>
      </c>
    </row>
    <row r="290" spans="1:2" ht="15">
      <c r="A290" s="10">
        <v>2770</v>
      </c>
      <c r="B290" s="13" t="s">
        <v>287</v>
      </c>
    </row>
    <row r="291" spans="1:2" ht="15">
      <c r="A291" s="10">
        <v>2780</v>
      </c>
      <c r="B291" s="13" t="s">
        <v>288</v>
      </c>
    </row>
    <row r="292" spans="1:2" ht="15">
      <c r="A292" s="10">
        <v>2790</v>
      </c>
      <c r="B292" s="13" t="s">
        <v>289</v>
      </c>
    </row>
    <row r="293" spans="1:2" ht="15">
      <c r="A293" s="10">
        <v>2800</v>
      </c>
      <c r="B293" s="13" t="s">
        <v>1866</v>
      </c>
    </row>
    <row r="294" spans="1:2" ht="15">
      <c r="A294" s="10">
        <v>2810</v>
      </c>
      <c r="B294" s="13" t="s">
        <v>290</v>
      </c>
    </row>
    <row r="295" spans="1:2" ht="15">
      <c r="A295" s="10">
        <v>2820</v>
      </c>
      <c r="B295" s="13" t="s">
        <v>291</v>
      </c>
    </row>
    <row r="296" spans="1:2" ht="15">
      <c r="A296" s="10">
        <v>2830</v>
      </c>
      <c r="B296" s="13" t="s">
        <v>292</v>
      </c>
    </row>
    <row r="297" spans="1:2" ht="15">
      <c r="A297" s="10">
        <v>2840</v>
      </c>
      <c r="B297" s="13" t="s">
        <v>1867</v>
      </c>
    </row>
    <row r="298" spans="1:2" ht="15">
      <c r="A298" s="10">
        <v>2850</v>
      </c>
      <c r="B298" s="13" t="s">
        <v>293</v>
      </c>
    </row>
    <row r="299" spans="1:2" ht="15">
      <c r="A299" s="10">
        <v>2860</v>
      </c>
      <c r="B299" s="13" t="s">
        <v>294</v>
      </c>
    </row>
    <row r="300" spans="1:2" ht="15">
      <c r="A300" s="10">
        <v>2870</v>
      </c>
      <c r="B300" s="13" t="s">
        <v>295</v>
      </c>
    </row>
    <row r="301" spans="1:2" ht="15">
      <c r="A301" s="10">
        <v>2880</v>
      </c>
      <c r="B301" s="13" t="s">
        <v>296</v>
      </c>
    </row>
    <row r="302" spans="1:2" ht="15">
      <c r="A302" s="10">
        <v>2890</v>
      </c>
      <c r="B302" s="13" t="s">
        <v>297</v>
      </c>
    </row>
    <row r="303" spans="1:2" ht="15">
      <c r="A303" s="10">
        <v>2900</v>
      </c>
      <c r="B303" s="13" t="s">
        <v>298</v>
      </c>
    </row>
    <row r="304" spans="1:2" ht="15">
      <c r="A304" s="10">
        <v>2910</v>
      </c>
      <c r="B304" s="13" t="s">
        <v>299</v>
      </c>
    </row>
    <row r="305" spans="1:2" ht="15">
      <c r="A305" s="10">
        <v>2920</v>
      </c>
      <c r="B305" s="13" t="s">
        <v>300</v>
      </c>
    </row>
    <row r="306" spans="1:2" ht="15">
      <c r="A306" s="10">
        <v>2930</v>
      </c>
      <c r="B306" s="13" t="s">
        <v>301</v>
      </c>
    </row>
    <row r="307" spans="1:2" ht="15">
      <c r="A307" s="10">
        <v>2940</v>
      </c>
      <c r="B307" s="13" t="s">
        <v>1868</v>
      </c>
    </row>
    <row r="308" spans="1:2" ht="15">
      <c r="A308" s="10">
        <v>2950</v>
      </c>
      <c r="B308" s="13" t="s">
        <v>302</v>
      </c>
    </row>
    <row r="309" spans="1:2" ht="15">
      <c r="A309" s="10">
        <v>2960</v>
      </c>
      <c r="B309" s="13" t="s">
        <v>303</v>
      </c>
    </row>
    <row r="310" spans="1:2" ht="15">
      <c r="A310" s="10">
        <v>2970</v>
      </c>
      <c r="B310" s="13" t="s">
        <v>304</v>
      </c>
    </row>
    <row r="311" spans="1:2" ht="15">
      <c r="A311" s="10">
        <v>2980</v>
      </c>
      <c r="B311" s="13" t="s">
        <v>305</v>
      </c>
    </row>
    <row r="312" spans="1:2" ht="15">
      <c r="A312" s="10">
        <v>2990</v>
      </c>
      <c r="B312" s="13" t="s">
        <v>306</v>
      </c>
    </row>
    <row r="313" spans="1:2" ht="15">
      <c r="A313" s="10">
        <v>3000</v>
      </c>
      <c r="B313" s="13" t="s">
        <v>307</v>
      </c>
    </row>
    <row r="314" spans="1:2" ht="15">
      <c r="A314" s="10">
        <v>3010</v>
      </c>
      <c r="B314" s="13" t="s">
        <v>308</v>
      </c>
    </row>
    <row r="315" spans="1:2" ht="15">
      <c r="A315" s="10">
        <v>3020</v>
      </c>
      <c r="B315" s="13" t="s">
        <v>309</v>
      </c>
    </row>
    <row r="316" spans="1:2" ht="15">
      <c r="A316" s="10">
        <v>3030</v>
      </c>
      <c r="B316" s="13" t="s">
        <v>310</v>
      </c>
    </row>
    <row r="317" spans="1:2" ht="15">
      <c r="A317" s="10">
        <v>3040</v>
      </c>
      <c r="B317" s="13" t="s">
        <v>311</v>
      </c>
    </row>
    <row r="318" spans="1:2" ht="15">
      <c r="A318" s="10">
        <v>3050</v>
      </c>
      <c r="B318" s="13" t="s">
        <v>312</v>
      </c>
    </row>
    <row r="319" spans="1:2" ht="15">
      <c r="A319" s="10">
        <v>3060</v>
      </c>
      <c r="B319" s="13" t="s">
        <v>313</v>
      </c>
    </row>
    <row r="320" spans="1:2" ht="15">
      <c r="A320" s="10">
        <v>3070</v>
      </c>
      <c r="B320" s="13" t="s">
        <v>314</v>
      </c>
    </row>
    <row r="321" spans="1:2" ht="15">
      <c r="A321" s="10">
        <v>3080</v>
      </c>
      <c r="B321" s="13" t="s">
        <v>315</v>
      </c>
    </row>
    <row r="322" spans="1:2" ht="15">
      <c r="A322" s="10">
        <v>3090</v>
      </c>
      <c r="B322" s="13" t="s">
        <v>316</v>
      </c>
    </row>
    <row r="323" spans="1:2" ht="15">
      <c r="A323" s="10">
        <v>3100</v>
      </c>
      <c r="B323" s="13" t="s">
        <v>1869</v>
      </c>
    </row>
    <row r="324" spans="1:2" ht="15">
      <c r="A324" s="10">
        <v>3110</v>
      </c>
      <c r="B324" s="13" t="s">
        <v>317</v>
      </c>
    </row>
    <row r="325" spans="1:2" ht="15">
      <c r="A325" s="10">
        <v>3120</v>
      </c>
      <c r="B325" s="13" t="s">
        <v>318</v>
      </c>
    </row>
    <row r="326" spans="1:2" ht="15">
      <c r="A326" s="10">
        <v>3130</v>
      </c>
      <c r="B326" s="13" t="s">
        <v>319</v>
      </c>
    </row>
    <row r="327" spans="1:2" ht="15">
      <c r="A327" s="10">
        <v>3140</v>
      </c>
      <c r="B327" s="13" t="s">
        <v>320</v>
      </c>
    </row>
    <row r="328" spans="1:2" ht="15">
      <c r="A328" s="10">
        <v>3150</v>
      </c>
      <c r="B328" s="13" t="s">
        <v>321</v>
      </c>
    </row>
    <row r="329" spans="1:2" ht="15">
      <c r="A329" s="10">
        <v>3160</v>
      </c>
      <c r="B329" s="13" t="s">
        <v>322</v>
      </c>
    </row>
    <row r="330" spans="1:2" ht="15">
      <c r="A330" s="10">
        <v>3170</v>
      </c>
      <c r="B330" s="13" t="s">
        <v>323</v>
      </c>
    </row>
    <row r="331" spans="1:2" ht="15">
      <c r="A331" s="10">
        <v>3180</v>
      </c>
      <c r="B331" s="13" t="s">
        <v>324</v>
      </c>
    </row>
    <row r="332" spans="1:2" ht="15">
      <c r="A332" s="10">
        <v>3190</v>
      </c>
      <c r="B332" s="13" t="s">
        <v>325</v>
      </c>
    </row>
    <row r="333" spans="1:2" ht="15">
      <c r="A333" s="10">
        <v>3200</v>
      </c>
      <c r="B333" s="13" t="s">
        <v>326</v>
      </c>
    </row>
    <row r="334" spans="1:2" ht="15">
      <c r="A334" s="10">
        <v>3210</v>
      </c>
      <c r="B334" s="13" t="s">
        <v>327</v>
      </c>
    </row>
    <row r="335" spans="1:2" ht="15">
      <c r="A335" s="10">
        <v>3220</v>
      </c>
      <c r="B335" s="13" t="s">
        <v>328</v>
      </c>
    </row>
    <row r="336" spans="1:2" ht="15">
      <c r="A336" s="10">
        <v>3230</v>
      </c>
      <c r="B336" s="13" t="s">
        <v>329</v>
      </c>
    </row>
    <row r="337" spans="1:2" ht="15">
      <c r="A337" s="10">
        <v>3240</v>
      </c>
      <c r="B337" s="13" t="s">
        <v>330</v>
      </c>
    </row>
    <row r="338" spans="1:2" ht="15">
      <c r="A338" s="10">
        <v>3250</v>
      </c>
      <c r="B338" s="13" t="s">
        <v>331</v>
      </c>
    </row>
    <row r="339" spans="1:2" ht="15">
      <c r="A339" s="10">
        <v>3260</v>
      </c>
      <c r="B339" s="13" t="s">
        <v>332</v>
      </c>
    </row>
    <row r="340" spans="1:2" ht="15">
      <c r="A340" s="10">
        <v>3270</v>
      </c>
      <c r="B340" s="13" t="s">
        <v>333</v>
      </c>
    </row>
    <row r="341" spans="1:2" ht="15">
      <c r="A341" s="10">
        <v>3280</v>
      </c>
      <c r="B341" s="13" t="s">
        <v>334</v>
      </c>
    </row>
    <row r="342" spans="1:2" ht="15">
      <c r="A342" s="10">
        <v>3290</v>
      </c>
      <c r="B342" s="13" t="s">
        <v>335</v>
      </c>
    </row>
    <row r="343" spans="1:2" ht="15">
      <c r="A343" s="10">
        <v>3300</v>
      </c>
      <c r="B343" s="13" t="s">
        <v>336</v>
      </c>
    </row>
    <row r="344" spans="1:2" ht="15">
      <c r="A344" s="10">
        <v>3310</v>
      </c>
      <c r="B344" s="13" t="s">
        <v>337</v>
      </c>
    </row>
    <row r="345" spans="1:2" ht="15">
      <c r="A345" s="10">
        <v>3320</v>
      </c>
      <c r="B345" s="13" t="s">
        <v>338</v>
      </c>
    </row>
    <row r="346" spans="1:2" ht="15">
      <c r="A346" s="10">
        <v>3330</v>
      </c>
      <c r="B346" s="13" t="s">
        <v>339</v>
      </c>
    </row>
    <row r="347" spans="1:2" ht="15">
      <c r="A347" s="10">
        <v>3340</v>
      </c>
      <c r="B347" s="13" t="s">
        <v>340</v>
      </c>
    </row>
    <row r="348" spans="1:2" ht="15">
      <c r="A348" s="10">
        <v>3350</v>
      </c>
      <c r="B348" s="13" t="s">
        <v>341</v>
      </c>
    </row>
    <row r="349" spans="1:2" ht="15">
      <c r="A349" s="10">
        <v>3360</v>
      </c>
      <c r="B349" s="13" t="s">
        <v>342</v>
      </c>
    </row>
    <row r="350" spans="1:2" ht="15">
      <c r="A350" s="10">
        <v>3370</v>
      </c>
      <c r="B350" s="13" t="s">
        <v>343</v>
      </c>
    </row>
    <row r="351" spans="1:2" ht="15">
      <c r="A351" s="10">
        <v>3380</v>
      </c>
      <c r="B351" s="13" t="s">
        <v>344</v>
      </c>
    </row>
    <row r="352" spans="1:2" ht="15">
      <c r="A352" s="10">
        <v>3390</v>
      </c>
      <c r="B352" s="13" t="s">
        <v>345</v>
      </c>
    </row>
    <row r="353" spans="1:2" ht="15">
      <c r="A353" s="10">
        <v>3400</v>
      </c>
      <c r="B353" s="13" t="s">
        <v>346</v>
      </c>
    </row>
    <row r="354" spans="1:2" ht="15">
      <c r="A354" s="10">
        <v>3410</v>
      </c>
      <c r="B354" s="13" t="s">
        <v>347</v>
      </c>
    </row>
    <row r="355" spans="1:2" ht="15">
      <c r="A355" s="10">
        <v>3420</v>
      </c>
      <c r="B355" s="13" t="s">
        <v>348</v>
      </c>
    </row>
    <row r="356" spans="1:2" ht="15">
      <c r="A356" s="10">
        <v>3430</v>
      </c>
      <c r="B356" s="13" t="s">
        <v>349</v>
      </c>
    </row>
    <row r="357" spans="1:2" ht="15">
      <c r="A357" s="10">
        <v>3440</v>
      </c>
      <c r="B357" s="13" t="s">
        <v>350</v>
      </c>
    </row>
    <row r="358" spans="1:2" ht="15">
      <c r="A358" s="10">
        <v>3450</v>
      </c>
      <c r="B358" s="13" t="s">
        <v>351</v>
      </c>
    </row>
    <row r="359" spans="1:2" ht="15">
      <c r="A359" s="10">
        <v>3460</v>
      </c>
      <c r="B359" s="13" t="s">
        <v>352</v>
      </c>
    </row>
    <row r="360" spans="1:2" ht="15">
      <c r="A360" s="10">
        <v>3470</v>
      </c>
      <c r="B360" s="13" t="s">
        <v>353</v>
      </c>
    </row>
    <row r="361" spans="1:2" ht="15">
      <c r="A361" s="10">
        <v>3480</v>
      </c>
      <c r="B361" s="13" t="s">
        <v>354</v>
      </c>
    </row>
    <row r="362" spans="1:2" ht="15">
      <c r="A362" s="10">
        <v>3490</v>
      </c>
      <c r="B362" s="13" t="s">
        <v>355</v>
      </c>
    </row>
    <row r="363" spans="1:2" ht="15">
      <c r="A363" s="10">
        <v>3500</v>
      </c>
      <c r="B363" s="13" t="s">
        <v>1870</v>
      </c>
    </row>
    <row r="364" spans="1:2" ht="15">
      <c r="A364" s="10">
        <v>3510</v>
      </c>
      <c r="B364" s="13" t="s">
        <v>356</v>
      </c>
    </row>
    <row r="365" spans="1:2" ht="15">
      <c r="A365" s="10">
        <v>3520</v>
      </c>
      <c r="B365" s="13" t="s">
        <v>357</v>
      </c>
    </row>
    <row r="366" spans="1:2" ht="15">
      <c r="A366" s="10">
        <v>3530</v>
      </c>
      <c r="B366" s="13" t="s">
        <v>358</v>
      </c>
    </row>
    <row r="367" spans="1:2" ht="15">
      <c r="A367" s="10">
        <v>3540</v>
      </c>
      <c r="B367" s="13" t="s">
        <v>359</v>
      </c>
    </row>
    <row r="368" spans="1:2" ht="15">
      <c r="A368" s="10">
        <v>3550</v>
      </c>
      <c r="B368" s="13" t="s">
        <v>360</v>
      </c>
    </row>
    <row r="369" spans="1:2" ht="15">
      <c r="A369" s="10">
        <v>3560</v>
      </c>
      <c r="B369" s="13" t="s">
        <v>361</v>
      </c>
    </row>
    <row r="370" spans="1:2" ht="15">
      <c r="A370" s="10">
        <v>3570</v>
      </c>
      <c r="B370" s="13" t="s">
        <v>362</v>
      </c>
    </row>
    <row r="371" spans="1:2" ht="15">
      <c r="A371" s="10">
        <v>3580</v>
      </c>
      <c r="B371" s="13" t="s">
        <v>363</v>
      </c>
    </row>
    <row r="372" spans="1:2" ht="15">
      <c r="A372" s="10">
        <v>3590</v>
      </c>
      <c r="B372" s="13" t="s">
        <v>364</v>
      </c>
    </row>
    <row r="373" spans="1:2" ht="15">
      <c r="A373" s="10">
        <v>3600</v>
      </c>
      <c r="B373" s="13" t="s">
        <v>365</v>
      </c>
    </row>
    <row r="374" spans="1:2" ht="15">
      <c r="A374" s="10">
        <v>3610</v>
      </c>
      <c r="B374" s="13" t="s">
        <v>366</v>
      </c>
    </row>
    <row r="375" spans="1:2" ht="15">
      <c r="A375" s="10">
        <v>3620</v>
      </c>
      <c r="B375" s="13" t="s">
        <v>367</v>
      </c>
    </row>
    <row r="376" spans="1:2" ht="15">
      <c r="A376" s="10">
        <v>3630</v>
      </c>
      <c r="B376" s="13" t="s">
        <v>368</v>
      </c>
    </row>
    <row r="377" spans="1:2" ht="15">
      <c r="A377" s="10">
        <v>3640</v>
      </c>
      <c r="B377" s="13" t="s">
        <v>369</v>
      </c>
    </row>
    <row r="378" spans="1:2" ht="15">
      <c r="A378" s="10">
        <v>3650</v>
      </c>
      <c r="B378" s="13" t="s">
        <v>370</v>
      </c>
    </row>
    <row r="379" spans="1:2" ht="15">
      <c r="A379" s="10">
        <v>3660</v>
      </c>
      <c r="B379" s="13" t="s">
        <v>371</v>
      </c>
    </row>
    <row r="380" spans="1:2" ht="15">
      <c r="A380" s="10">
        <v>3670</v>
      </c>
      <c r="B380" s="13" t="s">
        <v>372</v>
      </c>
    </row>
    <row r="381" spans="1:2" ht="15">
      <c r="A381" s="10">
        <v>3680</v>
      </c>
      <c r="B381" s="13" t="s">
        <v>373</v>
      </c>
    </row>
    <row r="382" spans="1:2" ht="15">
      <c r="A382" s="10">
        <v>3690</v>
      </c>
      <c r="B382" s="13" t="s">
        <v>374</v>
      </c>
    </row>
    <row r="383" spans="1:2" ht="15">
      <c r="A383" s="10">
        <v>3700</v>
      </c>
      <c r="B383" s="13" t="s">
        <v>375</v>
      </c>
    </row>
    <row r="384" spans="1:2" ht="15">
      <c r="A384" s="10">
        <v>3710</v>
      </c>
      <c r="B384" s="13" t="s">
        <v>376</v>
      </c>
    </row>
    <row r="385" spans="1:2" ht="15">
      <c r="A385" s="10">
        <v>3720</v>
      </c>
      <c r="B385" s="13" t="s">
        <v>377</v>
      </c>
    </row>
    <row r="386" spans="1:2" ht="15">
      <c r="A386" s="10">
        <v>3730</v>
      </c>
      <c r="B386" s="13" t="s">
        <v>378</v>
      </c>
    </row>
    <row r="387" spans="1:2" ht="15">
      <c r="A387" s="10">
        <v>3740</v>
      </c>
      <c r="B387" s="13" t="s">
        <v>1871</v>
      </c>
    </row>
    <row r="388" spans="1:2" ht="15">
      <c r="A388" s="10">
        <v>3750</v>
      </c>
      <c r="B388" s="13" t="s">
        <v>379</v>
      </c>
    </row>
    <row r="389" spans="1:2" ht="15">
      <c r="A389" s="10">
        <v>3760</v>
      </c>
      <c r="B389" s="13" t="s">
        <v>380</v>
      </c>
    </row>
    <row r="390" spans="1:2" ht="15">
      <c r="A390" s="10">
        <v>3770</v>
      </c>
      <c r="B390" s="13" t="s">
        <v>1872</v>
      </c>
    </row>
    <row r="391" spans="1:2" ht="15">
      <c r="A391" s="10">
        <v>3780</v>
      </c>
      <c r="B391" s="13" t="s">
        <v>381</v>
      </c>
    </row>
    <row r="392" spans="1:2" ht="15">
      <c r="A392" s="10">
        <v>3790</v>
      </c>
      <c r="B392" s="13" t="s">
        <v>382</v>
      </c>
    </row>
    <row r="393" spans="1:2" ht="15">
      <c r="A393" s="10">
        <v>3800</v>
      </c>
      <c r="B393" s="13" t="s">
        <v>383</v>
      </c>
    </row>
    <row r="394" spans="1:2" ht="15">
      <c r="A394" s="10">
        <v>3810</v>
      </c>
      <c r="B394" s="13" t="s">
        <v>384</v>
      </c>
    </row>
    <row r="395" spans="1:2" ht="15">
      <c r="A395" s="10">
        <v>3820</v>
      </c>
      <c r="B395" s="13" t="s">
        <v>385</v>
      </c>
    </row>
    <row r="396" spans="1:2" ht="15">
      <c r="A396" s="10">
        <v>3830</v>
      </c>
      <c r="B396" s="13" t="s">
        <v>386</v>
      </c>
    </row>
    <row r="397" spans="1:2" ht="15">
      <c r="A397" s="10">
        <v>3840</v>
      </c>
      <c r="B397" s="13" t="s">
        <v>387</v>
      </c>
    </row>
    <row r="398" spans="1:2" ht="15">
      <c r="A398" s="10">
        <v>3850</v>
      </c>
      <c r="B398" s="13" t="s">
        <v>388</v>
      </c>
    </row>
    <row r="399" spans="1:2" ht="15">
      <c r="A399" s="10">
        <v>3860</v>
      </c>
      <c r="B399" s="13" t="s">
        <v>389</v>
      </c>
    </row>
    <row r="400" spans="1:2" ht="15">
      <c r="A400" s="10">
        <v>3870</v>
      </c>
      <c r="B400" s="13" t="s">
        <v>390</v>
      </c>
    </row>
    <row r="401" spans="1:2" ht="15">
      <c r="A401" s="10">
        <v>3880</v>
      </c>
      <c r="B401" s="13" t="s">
        <v>1873</v>
      </c>
    </row>
    <row r="402" spans="1:2" ht="15">
      <c r="A402" s="10">
        <v>3890</v>
      </c>
      <c r="B402" s="13" t="s">
        <v>391</v>
      </c>
    </row>
    <row r="403" spans="1:2" ht="15">
      <c r="A403" s="10">
        <v>3900</v>
      </c>
      <c r="B403" s="13" t="s">
        <v>392</v>
      </c>
    </row>
    <row r="404" spans="1:2" ht="15">
      <c r="A404" s="10">
        <v>3910</v>
      </c>
      <c r="B404" s="13" t="s">
        <v>393</v>
      </c>
    </row>
    <row r="405" spans="1:2" ht="15">
      <c r="A405" s="10">
        <v>3920</v>
      </c>
      <c r="B405" s="13" t="s">
        <v>394</v>
      </c>
    </row>
    <row r="406" spans="1:2" ht="15">
      <c r="A406" s="10">
        <v>3930</v>
      </c>
      <c r="B406" s="13" t="s">
        <v>395</v>
      </c>
    </row>
    <row r="407" spans="1:2" ht="15">
      <c r="A407" s="10">
        <v>3940</v>
      </c>
      <c r="B407" s="13" t="s">
        <v>396</v>
      </c>
    </row>
    <row r="408" spans="1:2" ht="15">
      <c r="A408" s="10">
        <v>3950</v>
      </c>
      <c r="B408" s="13" t="s">
        <v>1874</v>
      </c>
    </row>
    <row r="409" spans="1:2" ht="15">
      <c r="A409" s="10">
        <v>3960</v>
      </c>
      <c r="B409" s="13" t="s">
        <v>397</v>
      </c>
    </row>
    <row r="410" spans="1:2" ht="15">
      <c r="A410" s="10">
        <v>3970</v>
      </c>
      <c r="B410" s="13" t="s">
        <v>398</v>
      </c>
    </row>
    <row r="411" spans="1:2" ht="15">
      <c r="A411" s="10">
        <v>3980</v>
      </c>
      <c r="B411" s="13" t="s">
        <v>399</v>
      </c>
    </row>
    <row r="412" spans="1:2" ht="15">
      <c r="A412" s="10">
        <v>3990</v>
      </c>
      <c r="B412" s="13" t="s">
        <v>400</v>
      </c>
    </row>
    <row r="413" spans="1:2" ht="15">
      <c r="A413" s="10">
        <v>4000</v>
      </c>
      <c r="B413" s="13" t="s">
        <v>1875</v>
      </c>
    </row>
    <row r="414" spans="1:2" ht="15">
      <c r="A414" s="10">
        <v>4010</v>
      </c>
      <c r="B414" s="13" t="s">
        <v>401</v>
      </c>
    </row>
    <row r="415" spans="1:2" ht="15">
      <c r="A415" s="10">
        <v>4020</v>
      </c>
      <c r="B415" s="13" t="s">
        <v>402</v>
      </c>
    </row>
    <row r="416" spans="1:2" ht="15">
      <c r="A416" s="10">
        <v>4030</v>
      </c>
      <c r="B416" s="13" t="s">
        <v>403</v>
      </c>
    </row>
    <row r="417" spans="1:2" ht="15">
      <c r="A417" s="10">
        <v>4040</v>
      </c>
      <c r="B417" s="13" t="s">
        <v>404</v>
      </c>
    </row>
    <row r="418" spans="1:2" ht="15">
      <c r="A418" s="10">
        <v>4050</v>
      </c>
      <c r="B418" s="13" t="s">
        <v>405</v>
      </c>
    </row>
    <row r="419" spans="1:2" ht="15">
      <c r="A419" s="10">
        <v>4060</v>
      </c>
      <c r="B419" s="13" t="s">
        <v>406</v>
      </c>
    </row>
    <row r="420" spans="1:2" ht="15">
      <c r="A420" s="10">
        <v>4070</v>
      </c>
      <c r="B420" s="13" t="s">
        <v>407</v>
      </c>
    </row>
    <row r="421" spans="1:2" ht="15">
      <c r="A421" s="10">
        <v>4080</v>
      </c>
      <c r="B421" s="13" t="s">
        <v>408</v>
      </c>
    </row>
    <row r="422" spans="1:2" ht="15">
      <c r="A422" s="10">
        <v>4090</v>
      </c>
      <c r="B422" s="13" t="s">
        <v>409</v>
      </c>
    </row>
    <row r="423" spans="1:2" ht="15">
      <c r="A423" s="10">
        <v>4100</v>
      </c>
      <c r="B423" s="13" t="s">
        <v>410</v>
      </c>
    </row>
    <row r="424" spans="1:2" ht="15">
      <c r="A424" s="10">
        <v>4110</v>
      </c>
      <c r="B424" s="13" t="s">
        <v>411</v>
      </c>
    </row>
    <row r="425" spans="1:2" ht="15">
      <c r="A425" s="10">
        <v>4120</v>
      </c>
      <c r="B425" s="13" t="s">
        <v>1876</v>
      </c>
    </row>
    <row r="426" spans="1:2" ht="15">
      <c r="A426" s="10">
        <v>4130</v>
      </c>
      <c r="B426" s="13" t="s">
        <v>412</v>
      </c>
    </row>
    <row r="427" spans="1:2" ht="15">
      <c r="A427" s="10">
        <v>4140</v>
      </c>
      <c r="B427" s="13" t="s">
        <v>413</v>
      </c>
    </row>
    <row r="428" spans="1:2" ht="15">
      <c r="A428" s="10">
        <v>4150</v>
      </c>
      <c r="B428" s="13" t="s">
        <v>414</v>
      </c>
    </row>
    <row r="429" spans="1:2" ht="15">
      <c r="A429" s="10">
        <v>4160</v>
      </c>
      <c r="B429" s="13" t="s">
        <v>1877</v>
      </c>
    </row>
    <row r="430" spans="1:2" ht="15">
      <c r="A430" s="10">
        <v>4170</v>
      </c>
      <c r="B430" s="13" t="s">
        <v>415</v>
      </c>
    </row>
    <row r="431" spans="1:2" ht="15">
      <c r="A431" s="10">
        <v>4180</v>
      </c>
      <c r="B431" s="13" t="s">
        <v>416</v>
      </c>
    </row>
    <row r="432" spans="1:2" ht="15">
      <c r="A432" s="10">
        <v>4190</v>
      </c>
      <c r="B432" s="13" t="s">
        <v>1878</v>
      </c>
    </row>
    <row r="433" spans="1:2" ht="15">
      <c r="A433" s="10">
        <v>4200</v>
      </c>
      <c r="B433" s="13" t="s">
        <v>417</v>
      </c>
    </row>
    <row r="434" spans="1:2" ht="15">
      <c r="A434" s="10">
        <v>4210</v>
      </c>
      <c r="B434" s="13" t="s">
        <v>418</v>
      </c>
    </row>
    <row r="435" spans="1:2" ht="15">
      <c r="A435" s="10">
        <v>4220</v>
      </c>
      <c r="B435" s="13" t="s">
        <v>419</v>
      </c>
    </row>
    <row r="436" spans="1:2" ht="15">
      <c r="A436" s="10">
        <v>4230</v>
      </c>
      <c r="B436" s="13" t="s">
        <v>420</v>
      </c>
    </row>
    <row r="437" spans="1:2" ht="15">
      <c r="A437" s="10">
        <v>4240</v>
      </c>
      <c r="B437" s="13" t="s">
        <v>421</v>
      </c>
    </row>
    <row r="438" spans="1:2" ht="15">
      <c r="A438" s="10">
        <v>4250</v>
      </c>
      <c r="B438" s="13" t="s">
        <v>422</v>
      </c>
    </row>
    <row r="439" spans="1:2" ht="15">
      <c r="A439" s="10">
        <v>4260</v>
      </c>
      <c r="B439" s="13" t="s">
        <v>423</v>
      </c>
    </row>
    <row r="440" spans="1:2" ht="15">
      <c r="A440" s="10">
        <v>4270</v>
      </c>
      <c r="B440" s="13" t="s">
        <v>424</v>
      </c>
    </row>
    <row r="441" spans="1:2" ht="15">
      <c r="A441" s="10">
        <v>4280</v>
      </c>
      <c r="B441" s="13" t="s">
        <v>425</v>
      </c>
    </row>
    <row r="442" spans="1:2" ht="15">
      <c r="A442" s="10">
        <v>4290</v>
      </c>
      <c r="B442" s="13" t="s">
        <v>426</v>
      </c>
    </row>
    <row r="443" spans="1:2" ht="15">
      <c r="A443" s="10">
        <v>4300</v>
      </c>
      <c r="B443" s="13" t="s">
        <v>427</v>
      </c>
    </row>
    <row r="444" spans="1:2" ht="15">
      <c r="A444" s="10">
        <v>4310</v>
      </c>
      <c r="B444" s="13" t="s">
        <v>428</v>
      </c>
    </row>
    <row r="445" spans="1:2" ht="15">
      <c r="A445" s="10">
        <v>4320</v>
      </c>
      <c r="B445" s="13" t="s">
        <v>429</v>
      </c>
    </row>
    <row r="446" spans="1:2" ht="15">
      <c r="A446" s="10">
        <v>4330</v>
      </c>
      <c r="B446" s="13" t="s">
        <v>430</v>
      </c>
    </row>
    <row r="447" spans="1:2" ht="15">
      <c r="A447" s="10">
        <v>4340</v>
      </c>
      <c r="B447" s="13" t="s">
        <v>431</v>
      </c>
    </row>
    <row r="448" spans="1:2" ht="15">
      <c r="A448" s="10">
        <v>4350</v>
      </c>
      <c r="B448" s="13" t="s">
        <v>432</v>
      </c>
    </row>
    <row r="449" spans="1:2" ht="15">
      <c r="A449" s="10">
        <v>4360</v>
      </c>
      <c r="B449" s="13" t="s">
        <v>433</v>
      </c>
    </row>
    <row r="450" spans="1:2" ht="15">
      <c r="A450" s="10">
        <v>4370</v>
      </c>
      <c r="B450" s="13" t="s">
        <v>434</v>
      </c>
    </row>
    <row r="451" spans="1:2" ht="15">
      <c r="A451" s="10">
        <v>4380</v>
      </c>
      <c r="B451" s="13" t="s">
        <v>435</v>
      </c>
    </row>
    <row r="452" spans="1:2" ht="15">
      <c r="A452" s="10">
        <v>4390</v>
      </c>
      <c r="B452" s="13" t="s">
        <v>436</v>
      </c>
    </row>
    <row r="453" spans="1:2" ht="15">
      <c r="A453" s="10">
        <v>4400</v>
      </c>
      <c r="B453" s="13" t="s">
        <v>437</v>
      </c>
    </row>
    <row r="454" spans="1:2" ht="15">
      <c r="A454" s="10">
        <v>4410</v>
      </c>
      <c r="B454" s="13" t="s">
        <v>438</v>
      </c>
    </row>
    <row r="455" spans="1:2" ht="15">
      <c r="A455" s="10">
        <v>4420</v>
      </c>
      <c r="B455" s="13" t="s">
        <v>439</v>
      </c>
    </row>
    <row r="456" spans="1:2" ht="15">
      <c r="A456" s="10">
        <v>4430</v>
      </c>
      <c r="B456" s="13" t="s">
        <v>440</v>
      </c>
    </row>
    <row r="457" spans="1:2" ht="15">
      <c r="A457" s="10">
        <v>4440</v>
      </c>
      <c r="B457" s="13" t="s">
        <v>441</v>
      </c>
    </row>
    <row r="458" spans="1:2" ht="15">
      <c r="A458" s="10">
        <v>4450</v>
      </c>
      <c r="B458" s="13" t="s">
        <v>442</v>
      </c>
    </row>
    <row r="459" spans="1:2" ht="15">
      <c r="A459" s="10">
        <v>4460</v>
      </c>
      <c r="B459" s="13" t="s">
        <v>443</v>
      </c>
    </row>
    <row r="460" spans="1:2" ht="15">
      <c r="A460" s="10">
        <v>4470</v>
      </c>
      <c r="B460" s="13" t="s">
        <v>444</v>
      </c>
    </row>
    <row r="461" spans="1:2" ht="15">
      <c r="A461" s="10">
        <v>4480</v>
      </c>
      <c r="B461" s="13" t="s">
        <v>445</v>
      </c>
    </row>
    <row r="462" spans="1:2" ht="15">
      <c r="A462" s="10">
        <v>4490</v>
      </c>
      <c r="B462" s="13" t="s">
        <v>446</v>
      </c>
    </row>
    <row r="463" spans="1:2" ht="15">
      <c r="A463" s="10">
        <v>4500</v>
      </c>
      <c r="B463" s="13" t="s">
        <v>447</v>
      </c>
    </row>
    <row r="464" spans="1:2" ht="15">
      <c r="A464" s="10">
        <v>4510</v>
      </c>
      <c r="B464" s="13" t="s">
        <v>448</v>
      </c>
    </row>
    <row r="465" spans="1:2" ht="15">
      <c r="A465" s="10">
        <v>4520</v>
      </c>
      <c r="B465" s="13" t="s">
        <v>449</v>
      </c>
    </row>
    <row r="466" spans="1:2" ht="15">
      <c r="A466" s="10">
        <v>4530</v>
      </c>
      <c r="B466" s="13" t="s">
        <v>450</v>
      </c>
    </row>
    <row r="467" spans="1:2" ht="15">
      <c r="A467" s="10">
        <v>4540</v>
      </c>
      <c r="B467" s="13" t="s">
        <v>451</v>
      </c>
    </row>
    <row r="468" spans="1:2" ht="15">
      <c r="A468" s="10">
        <v>4550</v>
      </c>
      <c r="B468" s="13" t="s">
        <v>452</v>
      </c>
    </row>
    <row r="469" spans="1:2" ht="15">
      <c r="A469" s="10">
        <v>4560</v>
      </c>
      <c r="B469" s="13" t="s">
        <v>453</v>
      </c>
    </row>
    <row r="470" spans="1:2" ht="15">
      <c r="A470" s="10">
        <v>4570</v>
      </c>
      <c r="B470" s="13" t="s">
        <v>454</v>
      </c>
    </row>
    <row r="471" spans="1:2" ht="15">
      <c r="A471" s="10">
        <v>4580</v>
      </c>
      <c r="B471" s="13" t="s">
        <v>455</v>
      </c>
    </row>
    <row r="472" spans="1:2" ht="15">
      <c r="A472" s="10">
        <v>4590</v>
      </c>
      <c r="B472" s="13" t="s">
        <v>456</v>
      </c>
    </row>
    <row r="473" spans="1:2" ht="15">
      <c r="A473" s="10">
        <v>4600</v>
      </c>
      <c r="B473" s="13" t="s">
        <v>457</v>
      </c>
    </row>
    <row r="474" spans="1:2" ht="15">
      <c r="A474" s="10">
        <v>4610</v>
      </c>
      <c r="B474" s="13" t="s">
        <v>1879</v>
      </c>
    </row>
    <row r="475" spans="1:2" ht="15">
      <c r="A475" s="10">
        <v>4620</v>
      </c>
      <c r="B475" s="13" t="s">
        <v>458</v>
      </c>
    </row>
    <row r="476" spans="1:2" ht="15">
      <c r="A476" s="10">
        <v>4630</v>
      </c>
      <c r="B476" s="13" t="s">
        <v>459</v>
      </c>
    </row>
    <row r="477" spans="1:2" ht="15">
      <c r="A477" s="10">
        <v>4640</v>
      </c>
      <c r="B477" s="13" t="s">
        <v>460</v>
      </c>
    </row>
    <row r="478" spans="1:2" ht="15">
      <c r="A478" s="10">
        <v>4650</v>
      </c>
      <c r="B478" s="13" t="s">
        <v>461</v>
      </c>
    </row>
    <row r="479" spans="1:2" ht="15">
      <c r="A479" s="10">
        <v>4660</v>
      </c>
      <c r="B479" s="13" t="s">
        <v>462</v>
      </c>
    </row>
    <row r="480" spans="1:2" ht="15">
      <c r="A480" s="10">
        <v>4670</v>
      </c>
      <c r="B480" s="13" t="s">
        <v>463</v>
      </c>
    </row>
    <row r="481" spans="1:2" ht="15">
      <c r="A481" s="10">
        <v>4680</v>
      </c>
      <c r="B481" s="13" t="s">
        <v>464</v>
      </c>
    </row>
    <row r="482" spans="1:2" ht="15">
      <c r="A482" s="10">
        <v>4690</v>
      </c>
      <c r="B482" s="13" t="s">
        <v>1880</v>
      </c>
    </row>
    <row r="483" spans="1:2" ht="15">
      <c r="A483" s="10">
        <v>4700</v>
      </c>
      <c r="B483" s="13" t="s">
        <v>465</v>
      </c>
    </row>
    <row r="484" spans="1:2" ht="15">
      <c r="A484" s="10">
        <v>4710</v>
      </c>
      <c r="B484" s="13" t="s">
        <v>466</v>
      </c>
    </row>
    <row r="485" spans="1:2" ht="15">
      <c r="A485" s="10">
        <v>4720</v>
      </c>
      <c r="B485" s="13" t="s">
        <v>467</v>
      </c>
    </row>
    <row r="486" spans="1:2" ht="15">
      <c r="A486" s="10">
        <v>4730</v>
      </c>
      <c r="B486" s="13" t="s">
        <v>468</v>
      </c>
    </row>
    <row r="487" spans="1:2" ht="15">
      <c r="A487" s="10">
        <v>4740</v>
      </c>
      <c r="B487" s="13" t="s">
        <v>469</v>
      </c>
    </row>
    <row r="488" spans="1:2" ht="15">
      <c r="A488" s="10">
        <v>4750</v>
      </c>
      <c r="B488" s="13" t="s">
        <v>470</v>
      </c>
    </row>
    <row r="489" spans="1:2" ht="15">
      <c r="A489" s="10">
        <v>4760</v>
      </c>
      <c r="B489" s="13" t="s">
        <v>471</v>
      </c>
    </row>
    <row r="490" spans="1:2" ht="15">
      <c r="A490" s="10">
        <v>4770</v>
      </c>
      <c r="B490" s="13" t="s">
        <v>1881</v>
      </c>
    </row>
    <row r="491" spans="1:2" ht="15">
      <c r="A491" s="10">
        <v>4780</v>
      </c>
      <c r="B491" s="13" t="s">
        <v>472</v>
      </c>
    </row>
    <row r="492" spans="1:2" ht="15">
      <c r="A492" s="10">
        <v>4790</v>
      </c>
      <c r="B492" s="13" t="s">
        <v>473</v>
      </c>
    </row>
    <row r="493" spans="1:2" ht="15">
      <c r="A493" s="10">
        <v>4800</v>
      </c>
      <c r="B493" s="13" t="s">
        <v>474</v>
      </c>
    </row>
    <row r="494" spans="1:2" ht="15">
      <c r="A494" s="10">
        <v>4810</v>
      </c>
      <c r="B494" s="13" t="s">
        <v>475</v>
      </c>
    </row>
    <row r="495" spans="1:2" ht="15">
      <c r="A495" s="10">
        <v>4820</v>
      </c>
      <c r="B495" s="13" t="s">
        <v>476</v>
      </c>
    </row>
    <row r="496" spans="1:2" ht="15">
      <c r="A496" s="10">
        <v>4830</v>
      </c>
      <c r="B496" s="13" t="s">
        <v>477</v>
      </c>
    </row>
    <row r="497" spans="1:2" ht="15">
      <c r="A497" s="10">
        <v>4840</v>
      </c>
      <c r="B497" s="13" t="s">
        <v>478</v>
      </c>
    </row>
    <row r="498" spans="1:2" ht="15">
      <c r="A498" s="10">
        <v>4850</v>
      </c>
      <c r="B498" s="13" t="s">
        <v>1882</v>
      </c>
    </row>
    <row r="499" spans="1:2" ht="15">
      <c r="A499" s="10">
        <v>4860</v>
      </c>
      <c r="B499" s="13" t="s">
        <v>479</v>
      </c>
    </row>
    <row r="500" spans="1:2" ht="15">
      <c r="A500" s="10">
        <v>4870</v>
      </c>
      <c r="B500" s="13" t="s">
        <v>480</v>
      </c>
    </row>
    <row r="501" spans="1:2" ht="15">
      <c r="A501" s="10">
        <v>4880</v>
      </c>
      <c r="B501" s="13" t="s">
        <v>481</v>
      </c>
    </row>
    <row r="502" spans="1:2" ht="15">
      <c r="A502" s="10">
        <v>4890</v>
      </c>
      <c r="B502" s="13" t="s">
        <v>482</v>
      </c>
    </row>
    <row r="503" spans="1:2" ht="15">
      <c r="A503" s="10">
        <v>4900</v>
      </c>
      <c r="B503" s="13" t="s">
        <v>483</v>
      </c>
    </row>
    <row r="504" spans="1:2" ht="15">
      <c r="A504" s="10">
        <v>4910</v>
      </c>
      <c r="B504" s="13" t="s">
        <v>484</v>
      </c>
    </row>
    <row r="505" spans="1:2" ht="15">
      <c r="A505" s="10">
        <v>4920</v>
      </c>
      <c r="B505" s="13" t="s">
        <v>485</v>
      </c>
    </row>
    <row r="506" spans="1:2" ht="15">
      <c r="A506" s="10">
        <v>4930</v>
      </c>
      <c r="B506" s="13" t="s">
        <v>1883</v>
      </c>
    </row>
    <row r="507" spans="1:2" ht="15">
      <c r="A507" s="10">
        <v>4940</v>
      </c>
      <c r="B507" s="13" t="s">
        <v>486</v>
      </c>
    </row>
    <row r="508" spans="1:2" ht="15">
      <c r="A508" s="10">
        <v>4950</v>
      </c>
      <c r="B508" s="13" t="s">
        <v>487</v>
      </c>
    </row>
    <row r="509" spans="1:2" ht="15">
      <c r="A509" s="10">
        <v>4960</v>
      </c>
      <c r="B509" s="13" t="s">
        <v>488</v>
      </c>
    </row>
    <row r="510" spans="1:2" ht="15">
      <c r="A510" s="10">
        <v>4970</v>
      </c>
      <c r="B510" s="13" t="s">
        <v>489</v>
      </c>
    </row>
    <row r="511" spans="1:2" ht="15">
      <c r="A511" s="10">
        <v>4980</v>
      </c>
      <c r="B511" s="13" t="s">
        <v>490</v>
      </c>
    </row>
    <row r="512" spans="1:2" ht="15">
      <c r="A512" s="10">
        <v>4990</v>
      </c>
      <c r="B512" s="13" t="s">
        <v>491</v>
      </c>
    </row>
    <row r="513" spans="1:2" ht="15">
      <c r="A513" s="10">
        <v>5000</v>
      </c>
      <c r="B513" s="13" t="s">
        <v>492</v>
      </c>
    </row>
    <row r="514" spans="1:2" ht="15">
      <c r="A514" s="10">
        <v>5010</v>
      </c>
      <c r="B514" s="13" t="s">
        <v>493</v>
      </c>
    </row>
    <row r="515" spans="1:2" ht="15">
      <c r="A515" s="10">
        <v>5020</v>
      </c>
      <c r="B515" s="13" t="s">
        <v>494</v>
      </c>
    </row>
    <row r="516" spans="1:2" ht="15">
      <c r="A516" s="10">
        <v>5030</v>
      </c>
      <c r="B516" s="13" t="s">
        <v>495</v>
      </c>
    </row>
    <row r="517" spans="1:2" ht="15">
      <c r="A517" s="10">
        <v>5040</v>
      </c>
      <c r="B517" s="13" t="s">
        <v>496</v>
      </c>
    </row>
    <row r="518" spans="1:2" ht="15">
      <c r="A518" s="10">
        <v>5050</v>
      </c>
      <c r="B518" s="13" t="s">
        <v>497</v>
      </c>
    </row>
    <row r="519" spans="1:2" ht="15">
      <c r="A519" s="10">
        <v>5060</v>
      </c>
      <c r="B519" s="13" t="s">
        <v>498</v>
      </c>
    </row>
    <row r="520" spans="1:2" ht="15">
      <c r="A520" s="10">
        <v>5070</v>
      </c>
      <c r="B520" s="13" t="s">
        <v>499</v>
      </c>
    </row>
    <row r="521" spans="1:2" ht="15">
      <c r="A521" s="10">
        <v>5080</v>
      </c>
      <c r="B521" s="13" t="s">
        <v>500</v>
      </c>
    </row>
    <row r="522" spans="1:2" ht="15">
      <c r="A522" s="10">
        <v>5090</v>
      </c>
      <c r="B522" s="13" t="s">
        <v>501</v>
      </c>
    </row>
    <row r="523" spans="1:2" ht="15">
      <c r="A523" s="10">
        <v>5100</v>
      </c>
      <c r="B523" s="13" t="s">
        <v>502</v>
      </c>
    </row>
    <row r="524" spans="1:2" ht="15">
      <c r="A524" s="10">
        <v>5110</v>
      </c>
      <c r="B524" s="13" t="s">
        <v>503</v>
      </c>
    </row>
    <row r="525" spans="1:2" ht="15">
      <c r="A525" s="10">
        <v>5120</v>
      </c>
      <c r="B525" s="13" t="s">
        <v>504</v>
      </c>
    </row>
    <row r="526" spans="1:2" ht="15">
      <c r="A526" s="10">
        <v>5130</v>
      </c>
      <c r="B526" s="13" t="s">
        <v>505</v>
      </c>
    </row>
    <row r="527" spans="1:2" ht="15">
      <c r="A527" s="10">
        <v>5140</v>
      </c>
      <c r="B527" s="13" t="s">
        <v>506</v>
      </c>
    </row>
    <row r="528" spans="1:2" ht="15">
      <c r="A528" s="10">
        <v>5150</v>
      </c>
      <c r="B528" s="13" t="s">
        <v>507</v>
      </c>
    </row>
    <row r="529" spans="1:2" ht="15">
      <c r="A529" s="10">
        <v>5160</v>
      </c>
      <c r="B529" s="13" t="s">
        <v>508</v>
      </c>
    </row>
    <row r="530" spans="1:2" ht="15">
      <c r="A530" s="10">
        <v>5170</v>
      </c>
      <c r="B530" s="13" t="s">
        <v>509</v>
      </c>
    </row>
    <row r="531" spans="1:2" ht="15">
      <c r="A531" s="10">
        <v>5180</v>
      </c>
      <c r="B531" s="13" t="s">
        <v>510</v>
      </c>
    </row>
    <row r="532" spans="1:2" ht="15">
      <c r="A532" s="10">
        <v>5190</v>
      </c>
      <c r="B532" s="13" t="s">
        <v>511</v>
      </c>
    </row>
    <row r="533" spans="1:2" ht="15">
      <c r="A533" s="10">
        <v>5200</v>
      </c>
      <c r="B533" s="13" t="s">
        <v>512</v>
      </c>
    </row>
    <row r="534" spans="1:2" ht="15">
      <c r="A534" s="10">
        <v>5210</v>
      </c>
      <c r="B534" s="13" t="s">
        <v>513</v>
      </c>
    </row>
    <row r="535" spans="1:2" ht="15">
      <c r="A535" s="10">
        <v>5220</v>
      </c>
      <c r="B535" s="13" t="s">
        <v>514</v>
      </c>
    </row>
    <row r="536" spans="1:2" ht="15">
      <c r="A536" s="10">
        <v>5230</v>
      </c>
      <c r="B536" s="13" t="s">
        <v>515</v>
      </c>
    </row>
    <row r="537" spans="1:2" ht="15">
      <c r="A537" s="10">
        <v>5240</v>
      </c>
      <c r="B537" s="13" t="s">
        <v>516</v>
      </c>
    </row>
    <row r="538" spans="1:2" ht="15">
      <c r="A538" s="10">
        <v>5250</v>
      </c>
      <c r="B538" s="13" t="s">
        <v>517</v>
      </c>
    </row>
    <row r="539" spans="1:2" ht="15">
      <c r="A539" s="10">
        <v>5260</v>
      </c>
      <c r="B539" s="13" t="s">
        <v>518</v>
      </c>
    </row>
    <row r="540" spans="1:2" ht="15">
      <c r="A540" s="10">
        <v>5270</v>
      </c>
      <c r="B540" s="13" t="s">
        <v>519</v>
      </c>
    </row>
    <row r="541" spans="1:2" ht="15">
      <c r="A541" s="10">
        <v>5280</v>
      </c>
      <c r="B541" s="13" t="s">
        <v>520</v>
      </c>
    </row>
    <row r="542" spans="1:2" ht="15">
      <c r="A542" s="10">
        <v>5290</v>
      </c>
      <c r="B542" s="13" t="s">
        <v>521</v>
      </c>
    </row>
    <row r="543" spans="1:2" ht="15">
      <c r="A543" s="10">
        <v>5300</v>
      </c>
      <c r="B543" s="13" t="s">
        <v>522</v>
      </c>
    </row>
    <row r="544" spans="1:2" ht="15">
      <c r="A544" s="10">
        <v>5310</v>
      </c>
      <c r="B544" s="13" t="s">
        <v>523</v>
      </c>
    </row>
    <row r="545" spans="1:2" ht="15">
      <c r="A545" s="10">
        <v>5320</v>
      </c>
      <c r="B545" s="13" t="s">
        <v>524</v>
      </c>
    </row>
    <row r="546" spans="1:2" ht="15">
      <c r="A546" s="10">
        <v>5330</v>
      </c>
      <c r="B546" s="13" t="s">
        <v>525</v>
      </c>
    </row>
    <row r="547" spans="1:2" ht="15">
      <c r="A547" s="10">
        <v>5340</v>
      </c>
      <c r="B547" s="13" t="s">
        <v>526</v>
      </c>
    </row>
    <row r="548" spans="1:2" ht="15">
      <c r="A548" s="10">
        <v>5350</v>
      </c>
      <c r="B548" s="13" t="s">
        <v>527</v>
      </c>
    </row>
    <row r="549" spans="1:2" ht="15">
      <c r="A549" s="10">
        <v>5360</v>
      </c>
      <c r="B549" s="13" t="s">
        <v>528</v>
      </c>
    </row>
    <row r="550" spans="1:2" ht="15">
      <c r="A550" s="10">
        <v>5370</v>
      </c>
      <c r="B550" s="13" t="s">
        <v>529</v>
      </c>
    </row>
    <row r="551" spans="1:2" ht="15">
      <c r="A551" s="10">
        <v>5380</v>
      </c>
      <c r="B551" s="13" t="s">
        <v>530</v>
      </c>
    </row>
    <row r="552" spans="1:2" ht="15">
      <c r="A552" s="10">
        <v>5390</v>
      </c>
      <c r="B552" s="13" t="s">
        <v>531</v>
      </c>
    </row>
    <row r="553" spans="1:2" ht="15">
      <c r="A553" s="10">
        <v>5400</v>
      </c>
      <c r="B553" s="13" t="s">
        <v>532</v>
      </c>
    </row>
    <row r="554" spans="1:2" ht="15">
      <c r="A554" s="10">
        <v>5410</v>
      </c>
      <c r="B554" s="13" t="s">
        <v>533</v>
      </c>
    </row>
    <row r="555" spans="1:2" ht="15">
      <c r="A555" s="10">
        <v>5420</v>
      </c>
      <c r="B555" s="13" t="s">
        <v>534</v>
      </c>
    </row>
    <row r="556" spans="1:2" ht="15">
      <c r="A556" s="10">
        <v>5430</v>
      </c>
      <c r="B556" s="13" t="s">
        <v>535</v>
      </c>
    </row>
    <row r="557" spans="1:2" ht="15">
      <c r="A557" s="10">
        <v>5440</v>
      </c>
      <c r="B557" s="13" t="s">
        <v>536</v>
      </c>
    </row>
    <row r="558" spans="1:2" ht="15">
      <c r="A558" s="10">
        <v>5450</v>
      </c>
      <c r="B558" s="13" t="s">
        <v>537</v>
      </c>
    </row>
    <row r="559" spans="1:2" ht="15">
      <c r="A559" s="10">
        <v>5460</v>
      </c>
      <c r="B559" s="13" t="s">
        <v>538</v>
      </c>
    </row>
    <row r="560" spans="1:2" ht="15">
      <c r="A560" s="10">
        <v>5470</v>
      </c>
      <c r="B560" s="13" t="s">
        <v>539</v>
      </c>
    </row>
    <row r="561" spans="1:2" ht="15">
      <c r="A561" s="10">
        <v>5480</v>
      </c>
      <c r="B561" s="13" t="s">
        <v>540</v>
      </c>
    </row>
    <row r="562" spans="1:2" ht="15">
      <c r="A562" s="10">
        <v>5490</v>
      </c>
      <c r="B562" s="13" t="s">
        <v>541</v>
      </c>
    </row>
    <row r="563" spans="1:2" ht="15">
      <c r="A563" s="10">
        <v>5500</v>
      </c>
      <c r="B563" s="13" t="s">
        <v>542</v>
      </c>
    </row>
    <row r="564" spans="1:2" ht="15">
      <c r="A564" s="10">
        <v>5510</v>
      </c>
      <c r="B564" s="13" t="s">
        <v>543</v>
      </c>
    </row>
    <row r="565" spans="1:2" ht="15">
      <c r="A565" s="10">
        <v>5520</v>
      </c>
      <c r="B565" s="13" t="s">
        <v>544</v>
      </c>
    </row>
    <row r="566" spans="1:2" ht="15">
      <c r="A566" s="10">
        <v>5530</v>
      </c>
      <c r="B566" s="13" t="s">
        <v>545</v>
      </c>
    </row>
    <row r="567" spans="1:2" ht="15">
      <c r="A567" s="10">
        <v>5540</v>
      </c>
      <c r="B567" s="13" t="s">
        <v>546</v>
      </c>
    </row>
    <row r="568" spans="1:2" ht="15">
      <c r="A568" s="10">
        <v>5550</v>
      </c>
      <c r="B568" s="13" t="s">
        <v>547</v>
      </c>
    </row>
    <row r="569" spans="1:2" ht="15">
      <c r="A569" s="10">
        <v>5560</v>
      </c>
      <c r="B569" s="13" t="s">
        <v>548</v>
      </c>
    </row>
    <row r="570" spans="1:2" ht="15">
      <c r="A570" s="10">
        <v>5570</v>
      </c>
      <c r="B570" s="13" t="s">
        <v>549</v>
      </c>
    </row>
    <row r="571" spans="1:2" ht="15">
      <c r="A571" s="10">
        <v>5580</v>
      </c>
      <c r="B571" s="13" t="s">
        <v>1884</v>
      </c>
    </row>
    <row r="572" spans="1:2" ht="15">
      <c r="A572" s="10">
        <v>5590</v>
      </c>
      <c r="B572" s="13" t="s">
        <v>550</v>
      </c>
    </row>
    <row r="573" spans="1:2" ht="15">
      <c r="A573" s="10">
        <v>5600</v>
      </c>
      <c r="B573" s="13" t="s">
        <v>551</v>
      </c>
    </row>
    <row r="574" spans="1:2" ht="15">
      <c r="A574" s="10">
        <v>5610</v>
      </c>
      <c r="B574" s="13" t="s">
        <v>1885</v>
      </c>
    </row>
    <row r="575" spans="1:2" ht="15">
      <c r="A575" s="10">
        <v>5620</v>
      </c>
      <c r="B575" s="13" t="s">
        <v>552</v>
      </c>
    </row>
    <row r="576" spans="1:2" ht="15">
      <c r="A576" s="10">
        <v>5630</v>
      </c>
      <c r="B576" s="13" t="s">
        <v>553</v>
      </c>
    </row>
    <row r="577" spans="1:2" ht="15">
      <c r="A577" s="10">
        <v>5640</v>
      </c>
      <c r="B577" s="13" t="s">
        <v>1886</v>
      </c>
    </row>
    <row r="578" spans="1:2" ht="15">
      <c r="A578" s="10">
        <v>5650</v>
      </c>
      <c r="B578" s="13" t="s">
        <v>554</v>
      </c>
    </row>
    <row r="579" spans="1:2" ht="15">
      <c r="A579" s="10">
        <v>5660</v>
      </c>
      <c r="B579" s="13" t="s">
        <v>555</v>
      </c>
    </row>
    <row r="580" spans="1:2" ht="15">
      <c r="A580" s="10">
        <v>5670</v>
      </c>
      <c r="B580" s="13" t="s">
        <v>1887</v>
      </c>
    </row>
    <row r="581" spans="1:2" ht="15">
      <c r="A581" s="10">
        <v>5680</v>
      </c>
      <c r="B581" s="13" t="s">
        <v>556</v>
      </c>
    </row>
    <row r="582" spans="1:2" ht="15">
      <c r="A582" s="10">
        <v>5690</v>
      </c>
      <c r="B582" s="13" t="s">
        <v>557</v>
      </c>
    </row>
    <row r="583" spans="1:2" ht="15">
      <c r="A583" s="10">
        <v>5700</v>
      </c>
      <c r="B583" s="13" t="s">
        <v>1888</v>
      </c>
    </row>
    <row r="584" spans="1:2" ht="15">
      <c r="A584" s="10">
        <v>5710</v>
      </c>
      <c r="B584" s="13" t="s">
        <v>558</v>
      </c>
    </row>
    <row r="585" spans="1:2" ht="15">
      <c r="A585" s="10">
        <v>5720</v>
      </c>
      <c r="B585" s="13" t="s">
        <v>559</v>
      </c>
    </row>
    <row r="586" spans="1:2" ht="15">
      <c r="A586" s="10">
        <v>5730</v>
      </c>
      <c r="B586" s="13" t="s">
        <v>1889</v>
      </c>
    </row>
    <row r="587" spans="1:2" ht="15">
      <c r="A587" s="10">
        <v>5740</v>
      </c>
      <c r="B587" s="13" t="s">
        <v>560</v>
      </c>
    </row>
    <row r="588" spans="1:2" ht="15">
      <c r="A588" s="10">
        <v>5750</v>
      </c>
      <c r="B588" s="13" t="s">
        <v>1890</v>
      </c>
    </row>
    <row r="589" spans="1:2" ht="15">
      <c r="A589" s="10">
        <v>5760</v>
      </c>
      <c r="B589" s="13" t="s">
        <v>561</v>
      </c>
    </row>
    <row r="590" spans="1:2" ht="15">
      <c r="A590" s="10">
        <v>5770</v>
      </c>
      <c r="B590" s="13" t="s">
        <v>562</v>
      </c>
    </row>
    <row r="591" spans="1:2" ht="15">
      <c r="A591" s="10">
        <v>5780</v>
      </c>
      <c r="B591" s="13" t="s">
        <v>563</v>
      </c>
    </row>
    <row r="592" spans="1:2" ht="15">
      <c r="A592" s="10">
        <v>5790</v>
      </c>
      <c r="B592" s="13" t="s">
        <v>564</v>
      </c>
    </row>
    <row r="593" spans="1:2" ht="15">
      <c r="A593" s="10">
        <v>5800</v>
      </c>
      <c r="B593" s="13" t="s">
        <v>565</v>
      </c>
    </row>
    <row r="594" spans="1:2" ht="15">
      <c r="A594" s="10">
        <v>5810</v>
      </c>
      <c r="B594" s="13" t="s">
        <v>566</v>
      </c>
    </row>
    <row r="595" spans="1:2" ht="15">
      <c r="A595" s="10">
        <v>5820</v>
      </c>
      <c r="B595" s="13" t="s">
        <v>567</v>
      </c>
    </row>
    <row r="596" spans="1:2" ht="15">
      <c r="A596" s="10">
        <v>5830</v>
      </c>
      <c r="B596" s="13" t="s">
        <v>568</v>
      </c>
    </row>
    <row r="597" spans="1:2" ht="15">
      <c r="A597" s="10">
        <v>5840</v>
      </c>
      <c r="B597" s="13" t="s">
        <v>569</v>
      </c>
    </row>
    <row r="598" spans="1:2" ht="15">
      <c r="A598" s="10">
        <v>5850</v>
      </c>
      <c r="B598" s="13" t="s">
        <v>570</v>
      </c>
    </row>
    <row r="599" spans="1:2" ht="15">
      <c r="A599" s="10">
        <v>5860</v>
      </c>
      <c r="B599" s="13" t="s">
        <v>571</v>
      </c>
    </row>
    <row r="600" spans="1:2" ht="15">
      <c r="A600" s="10">
        <v>5870</v>
      </c>
      <c r="B600" s="13" t="s">
        <v>572</v>
      </c>
    </row>
    <row r="601" spans="1:2" ht="15">
      <c r="A601" s="10">
        <v>5880</v>
      </c>
      <c r="B601" s="13" t="s">
        <v>573</v>
      </c>
    </row>
    <row r="602" spans="1:2" ht="15">
      <c r="A602" s="10">
        <v>5890</v>
      </c>
      <c r="B602" s="13" t="s">
        <v>574</v>
      </c>
    </row>
    <row r="603" spans="1:2" ht="15">
      <c r="A603" s="10">
        <v>5900</v>
      </c>
      <c r="B603" s="13" t="s">
        <v>575</v>
      </c>
    </row>
    <row r="604" spans="1:2" ht="15">
      <c r="A604" s="10">
        <v>5910</v>
      </c>
      <c r="B604" s="13" t="s">
        <v>576</v>
      </c>
    </row>
    <row r="605" spans="1:2" ht="15">
      <c r="A605" s="10">
        <v>5920</v>
      </c>
      <c r="B605" s="13" t="s">
        <v>577</v>
      </c>
    </row>
    <row r="606" spans="1:2" ht="15">
      <c r="A606" s="10">
        <v>5930</v>
      </c>
      <c r="B606" s="13" t="s">
        <v>578</v>
      </c>
    </row>
    <row r="607" spans="1:2" ht="15">
      <c r="A607" s="10">
        <v>5940</v>
      </c>
      <c r="B607" s="13" t="s">
        <v>1891</v>
      </c>
    </row>
    <row r="608" spans="1:2" ht="15">
      <c r="A608" s="10">
        <v>5950</v>
      </c>
      <c r="B608" s="13" t="s">
        <v>579</v>
      </c>
    </row>
    <row r="609" spans="1:2" ht="15">
      <c r="A609" s="10">
        <v>5960</v>
      </c>
      <c r="B609" s="13" t="s">
        <v>580</v>
      </c>
    </row>
    <row r="610" spans="1:2" ht="15">
      <c r="A610" s="10">
        <v>5970</v>
      </c>
      <c r="B610" s="13" t="s">
        <v>581</v>
      </c>
    </row>
    <row r="611" spans="1:2" ht="15">
      <c r="A611" s="10">
        <v>5980</v>
      </c>
      <c r="B611" s="13" t="s">
        <v>582</v>
      </c>
    </row>
    <row r="612" spans="1:2" ht="15">
      <c r="A612" s="10">
        <v>5990</v>
      </c>
      <c r="B612" s="13" t="s">
        <v>583</v>
      </c>
    </row>
    <row r="613" spans="1:2" ht="15">
      <c r="A613" s="10">
        <v>6000</v>
      </c>
      <c r="B613" s="13" t="s">
        <v>1892</v>
      </c>
    </row>
    <row r="614" spans="1:2" ht="15">
      <c r="A614" s="10">
        <v>6010</v>
      </c>
      <c r="B614" s="13" t="s">
        <v>584</v>
      </c>
    </row>
    <row r="615" spans="1:2" ht="15">
      <c r="A615" s="10">
        <v>6020</v>
      </c>
      <c r="B615" s="13" t="s">
        <v>585</v>
      </c>
    </row>
    <row r="616" spans="1:2" ht="15">
      <c r="A616" s="10">
        <v>6030</v>
      </c>
      <c r="B616" s="13" t="s">
        <v>1893</v>
      </c>
    </row>
    <row r="617" spans="1:2" ht="15">
      <c r="A617" s="10">
        <v>6040</v>
      </c>
      <c r="B617" s="13" t="s">
        <v>586</v>
      </c>
    </row>
    <row r="618" spans="1:2" ht="15">
      <c r="A618" s="10">
        <v>6050</v>
      </c>
      <c r="B618" s="13" t="s">
        <v>587</v>
      </c>
    </row>
    <row r="619" spans="1:2" ht="15">
      <c r="A619" s="10">
        <v>6060</v>
      </c>
      <c r="B619" s="13" t="s">
        <v>588</v>
      </c>
    </row>
    <row r="620" spans="1:2" ht="15">
      <c r="A620" s="10">
        <v>6070</v>
      </c>
      <c r="B620" s="13" t="s">
        <v>589</v>
      </c>
    </row>
    <row r="621" spans="1:2" ht="15">
      <c r="A621" s="10">
        <v>6080</v>
      </c>
      <c r="B621" s="13" t="s">
        <v>590</v>
      </c>
    </row>
    <row r="622" spans="1:2" ht="15">
      <c r="A622" s="10">
        <v>6090</v>
      </c>
      <c r="B622" s="13" t="s">
        <v>1894</v>
      </c>
    </row>
    <row r="623" spans="1:2" ht="15">
      <c r="A623" s="10">
        <v>6100</v>
      </c>
      <c r="B623" s="13" t="s">
        <v>591</v>
      </c>
    </row>
    <row r="624" spans="1:2" ht="15">
      <c r="A624" s="10">
        <v>6110</v>
      </c>
      <c r="B624" s="13" t="s">
        <v>592</v>
      </c>
    </row>
    <row r="625" spans="1:2" ht="15">
      <c r="A625" s="10">
        <v>6120</v>
      </c>
      <c r="B625" s="13" t="s">
        <v>1895</v>
      </c>
    </row>
    <row r="626" spans="1:2" ht="15">
      <c r="A626" s="10">
        <v>6130</v>
      </c>
      <c r="B626" s="13" t="s">
        <v>593</v>
      </c>
    </row>
    <row r="627" spans="1:2" ht="15">
      <c r="A627" s="10">
        <v>6140</v>
      </c>
      <c r="B627" s="13" t="s">
        <v>1896</v>
      </c>
    </row>
    <row r="628" spans="1:2" ht="15">
      <c r="A628" s="10">
        <v>6150</v>
      </c>
      <c r="B628" s="13" t="s">
        <v>594</v>
      </c>
    </row>
    <row r="629" spans="1:2" ht="15">
      <c r="A629" s="10">
        <v>6160</v>
      </c>
      <c r="B629" s="13" t="s">
        <v>595</v>
      </c>
    </row>
    <row r="630" spans="1:2" ht="15">
      <c r="A630" s="10">
        <v>6170</v>
      </c>
      <c r="B630" s="13" t="s">
        <v>596</v>
      </c>
    </row>
    <row r="631" spans="1:2" ht="15">
      <c r="A631" s="10">
        <v>6180</v>
      </c>
      <c r="B631" s="13" t="s">
        <v>597</v>
      </c>
    </row>
    <row r="632" spans="1:2" ht="15">
      <c r="A632" s="10">
        <v>6190</v>
      </c>
      <c r="B632" s="13" t="s">
        <v>598</v>
      </c>
    </row>
    <row r="633" spans="1:2" ht="15">
      <c r="A633" s="10">
        <v>6200</v>
      </c>
      <c r="B633" s="13" t="s">
        <v>1897</v>
      </c>
    </row>
    <row r="634" spans="1:2" ht="15">
      <c r="A634" s="10">
        <v>6210</v>
      </c>
      <c r="B634" s="13" t="s">
        <v>599</v>
      </c>
    </row>
    <row r="635" spans="1:2" ht="15">
      <c r="A635" s="10">
        <v>6220</v>
      </c>
      <c r="B635" s="13" t="s">
        <v>600</v>
      </c>
    </row>
    <row r="636" spans="1:2" ht="15">
      <c r="A636" s="10">
        <v>6230</v>
      </c>
      <c r="B636" s="13" t="s">
        <v>601</v>
      </c>
    </row>
    <row r="637" spans="1:2" ht="15">
      <c r="A637" s="10">
        <v>6240</v>
      </c>
      <c r="B637" s="13" t="s">
        <v>1898</v>
      </c>
    </row>
    <row r="638" spans="1:2" ht="15">
      <c r="A638" s="10">
        <v>6250</v>
      </c>
      <c r="B638" s="13" t="s">
        <v>1899</v>
      </c>
    </row>
    <row r="639" spans="1:2" ht="15">
      <c r="A639" s="10">
        <v>6260</v>
      </c>
      <c r="B639" s="13" t="s">
        <v>1900</v>
      </c>
    </row>
    <row r="640" spans="1:2" ht="15">
      <c r="A640" s="10">
        <v>6270</v>
      </c>
      <c r="B640" s="13" t="s">
        <v>1901</v>
      </c>
    </row>
    <row r="641" spans="1:2" ht="15">
      <c r="A641" s="10">
        <v>6280</v>
      </c>
      <c r="B641" s="13" t="s">
        <v>1902</v>
      </c>
    </row>
    <row r="642" spans="1:2" ht="15">
      <c r="A642" s="10">
        <v>6290</v>
      </c>
      <c r="B642" s="13" t="s">
        <v>1903</v>
      </c>
    </row>
    <row r="643" spans="1:2" ht="15">
      <c r="A643" s="10">
        <v>6300</v>
      </c>
      <c r="B643" s="13" t="s">
        <v>1904</v>
      </c>
    </row>
    <row r="644" spans="1:2" ht="15">
      <c r="A644" s="10">
        <v>6310</v>
      </c>
      <c r="B644" s="13" t="s">
        <v>1905</v>
      </c>
    </row>
    <row r="645" spans="1:2" ht="15">
      <c r="A645" s="10">
        <v>6320</v>
      </c>
      <c r="B645" s="13" t="s">
        <v>602</v>
      </c>
    </row>
    <row r="646" spans="1:2" ht="15">
      <c r="A646" s="10">
        <v>6330</v>
      </c>
      <c r="B646" s="13" t="s">
        <v>1906</v>
      </c>
    </row>
    <row r="647" spans="1:2" ht="15">
      <c r="A647" s="10">
        <v>6340</v>
      </c>
      <c r="B647" s="13" t="s">
        <v>1907</v>
      </c>
    </row>
    <row r="648" spans="1:2" ht="15">
      <c r="A648" s="10">
        <v>6350</v>
      </c>
      <c r="B648" s="13" t="s">
        <v>603</v>
      </c>
    </row>
    <row r="649" spans="1:2" ht="15">
      <c r="A649" s="10">
        <v>6360</v>
      </c>
      <c r="B649" s="13" t="s">
        <v>1908</v>
      </c>
    </row>
    <row r="650" spans="1:2" ht="15">
      <c r="A650" s="10">
        <v>6370</v>
      </c>
      <c r="B650" s="13" t="s">
        <v>1909</v>
      </c>
    </row>
    <row r="651" spans="1:2" ht="15">
      <c r="A651" s="10">
        <v>6380</v>
      </c>
      <c r="B651" s="13" t="s">
        <v>1910</v>
      </c>
    </row>
    <row r="652" spans="1:2" ht="15">
      <c r="A652" s="10">
        <v>6390</v>
      </c>
      <c r="B652" s="13" t="s">
        <v>1911</v>
      </c>
    </row>
    <row r="653" spans="1:2" ht="15">
      <c r="A653" s="10">
        <v>6400</v>
      </c>
      <c r="B653" s="13" t="s">
        <v>1912</v>
      </c>
    </row>
    <row r="654" spans="1:2" ht="15">
      <c r="A654" s="10">
        <v>6410</v>
      </c>
      <c r="B654" s="13" t="s">
        <v>1913</v>
      </c>
    </row>
    <row r="655" spans="1:2" ht="15">
      <c r="A655" s="10">
        <v>6420</v>
      </c>
      <c r="B655" s="13" t="s">
        <v>1914</v>
      </c>
    </row>
    <row r="656" spans="1:2" ht="15">
      <c r="A656" s="10">
        <v>6430</v>
      </c>
      <c r="B656" s="13" t="s">
        <v>1915</v>
      </c>
    </row>
    <row r="657" spans="1:2" ht="15">
      <c r="A657" s="10">
        <v>6440</v>
      </c>
      <c r="B657" s="13" t="s">
        <v>1916</v>
      </c>
    </row>
    <row r="658" spans="1:2" ht="15">
      <c r="A658" s="10">
        <v>6450</v>
      </c>
      <c r="B658" s="13" t="s">
        <v>1917</v>
      </c>
    </row>
    <row r="659" spans="1:2" ht="15">
      <c r="A659" s="10">
        <v>6460</v>
      </c>
      <c r="B659" s="13" t="s">
        <v>1918</v>
      </c>
    </row>
    <row r="660" spans="1:2" ht="15">
      <c r="A660" s="10">
        <v>6470</v>
      </c>
      <c r="B660" s="13" t="s">
        <v>604</v>
      </c>
    </row>
    <row r="661" spans="1:2" ht="15">
      <c r="A661" s="10">
        <v>6480</v>
      </c>
      <c r="B661" s="13" t="s">
        <v>1919</v>
      </c>
    </row>
    <row r="662" spans="1:2" ht="15">
      <c r="A662" s="10">
        <v>6490</v>
      </c>
      <c r="B662" s="13" t="s">
        <v>605</v>
      </c>
    </row>
    <row r="663" spans="1:2" ht="15">
      <c r="A663" s="10">
        <v>6500</v>
      </c>
      <c r="B663" s="13" t="s">
        <v>1920</v>
      </c>
    </row>
    <row r="664" spans="1:2" ht="15">
      <c r="A664" s="10">
        <v>6510</v>
      </c>
      <c r="B664" s="13" t="s">
        <v>606</v>
      </c>
    </row>
    <row r="665" spans="1:2" ht="15">
      <c r="A665" s="10">
        <v>6520</v>
      </c>
      <c r="B665" s="13" t="s">
        <v>1921</v>
      </c>
    </row>
    <row r="666" spans="1:2" ht="15">
      <c r="A666" s="10">
        <v>6530</v>
      </c>
      <c r="B666" s="13" t="s">
        <v>1922</v>
      </c>
    </row>
    <row r="667" spans="1:2" ht="15">
      <c r="A667" s="10">
        <v>6540</v>
      </c>
      <c r="B667" s="13" t="s">
        <v>607</v>
      </c>
    </row>
    <row r="668" spans="1:2" ht="15">
      <c r="A668" s="10">
        <v>6550</v>
      </c>
      <c r="B668" s="13" t="s">
        <v>1923</v>
      </c>
    </row>
    <row r="669" spans="1:2" ht="15">
      <c r="A669" s="10">
        <v>6560</v>
      </c>
      <c r="B669" s="13" t="s">
        <v>1924</v>
      </c>
    </row>
    <row r="670" spans="1:2" ht="15">
      <c r="A670" s="10">
        <v>6570</v>
      </c>
      <c r="B670" s="13" t="s">
        <v>1925</v>
      </c>
    </row>
    <row r="671" spans="1:2" ht="15">
      <c r="A671" s="10">
        <v>6580</v>
      </c>
      <c r="B671" s="13" t="s">
        <v>1926</v>
      </c>
    </row>
    <row r="672" spans="1:2" ht="15">
      <c r="A672" s="10">
        <v>6590</v>
      </c>
      <c r="B672" s="13" t="s">
        <v>1927</v>
      </c>
    </row>
    <row r="673" spans="1:2" ht="15">
      <c r="A673" s="10">
        <v>6600</v>
      </c>
      <c r="B673" s="13" t="s">
        <v>1928</v>
      </c>
    </row>
    <row r="674" spans="1:2" ht="15">
      <c r="A674" s="10">
        <v>6610</v>
      </c>
      <c r="B674" s="13" t="s">
        <v>1929</v>
      </c>
    </row>
    <row r="675" spans="1:2" ht="15">
      <c r="A675" s="10">
        <v>6620</v>
      </c>
      <c r="B675" s="13" t="s">
        <v>1930</v>
      </c>
    </row>
    <row r="676" spans="1:2" ht="15">
      <c r="A676" s="10">
        <v>6630</v>
      </c>
      <c r="B676" s="13" t="s">
        <v>1931</v>
      </c>
    </row>
    <row r="677" spans="1:2" ht="15">
      <c r="A677" s="10">
        <v>6640</v>
      </c>
      <c r="B677" s="13" t="s">
        <v>1932</v>
      </c>
    </row>
    <row r="678" spans="1:2" ht="15">
      <c r="A678" s="10">
        <v>6650</v>
      </c>
      <c r="B678" s="13" t="s">
        <v>1933</v>
      </c>
    </row>
    <row r="679" spans="1:2" ht="15">
      <c r="A679" s="10">
        <v>6660</v>
      </c>
      <c r="B679" s="13" t="s">
        <v>1934</v>
      </c>
    </row>
    <row r="680" spans="1:2" ht="15">
      <c r="A680" s="10">
        <v>6670</v>
      </c>
      <c r="B680" s="13" t="s">
        <v>1935</v>
      </c>
    </row>
    <row r="681" spans="1:2" ht="15">
      <c r="A681" s="10">
        <v>6680</v>
      </c>
      <c r="B681" s="13" t="s">
        <v>1936</v>
      </c>
    </row>
    <row r="682" spans="1:2" ht="15">
      <c r="A682" s="10">
        <v>6690</v>
      </c>
      <c r="B682" s="13" t="s">
        <v>608</v>
      </c>
    </row>
    <row r="683" spans="1:2" ht="15">
      <c r="A683" s="10">
        <v>6700</v>
      </c>
      <c r="B683" s="13" t="s">
        <v>1937</v>
      </c>
    </row>
    <row r="684" spans="1:2" ht="15">
      <c r="A684" s="10">
        <v>6710</v>
      </c>
      <c r="B684" s="13" t="s">
        <v>609</v>
      </c>
    </row>
    <row r="685" spans="1:2" ht="15">
      <c r="A685" s="10">
        <v>6720</v>
      </c>
      <c r="B685" s="13" t="s">
        <v>1938</v>
      </c>
    </row>
    <row r="686" spans="1:2" ht="15">
      <c r="A686" s="10">
        <v>6730</v>
      </c>
      <c r="B686" s="13" t="s">
        <v>1939</v>
      </c>
    </row>
    <row r="687" spans="1:2" ht="15">
      <c r="A687" s="10">
        <v>6740</v>
      </c>
      <c r="B687" s="13" t="s">
        <v>610</v>
      </c>
    </row>
    <row r="688" spans="1:2" ht="15">
      <c r="A688" s="10">
        <v>6750</v>
      </c>
      <c r="B688" s="13" t="s">
        <v>1940</v>
      </c>
    </row>
    <row r="689" spans="1:2" ht="15">
      <c r="A689" s="10">
        <v>6760</v>
      </c>
      <c r="B689" s="13" t="s">
        <v>1941</v>
      </c>
    </row>
    <row r="690" spans="1:2" ht="15">
      <c r="A690" s="10">
        <v>6770</v>
      </c>
      <c r="B690" s="13" t="s">
        <v>611</v>
      </c>
    </row>
    <row r="691" spans="1:2" ht="15">
      <c r="A691" s="10">
        <v>6780</v>
      </c>
      <c r="B691" s="13" t="s">
        <v>1942</v>
      </c>
    </row>
    <row r="692" spans="1:2" ht="15">
      <c r="A692" s="10">
        <v>6790</v>
      </c>
      <c r="B692" s="13" t="s">
        <v>612</v>
      </c>
    </row>
    <row r="693" spans="1:2" ht="15">
      <c r="A693" s="10">
        <v>6800</v>
      </c>
      <c r="B693" s="13" t="s">
        <v>1943</v>
      </c>
    </row>
    <row r="694" spans="1:2" ht="15">
      <c r="A694" s="10">
        <v>6810</v>
      </c>
      <c r="B694" s="13" t="s">
        <v>1944</v>
      </c>
    </row>
    <row r="695" spans="1:2" ht="15">
      <c r="A695" s="10">
        <v>6820</v>
      </c>
      <c r="B695" s="13" t="s">
        <v>1945</v>
      </c>
    </row>
    <row r="696" spans="1:2" ht="15">
      <c r="A696" s="10">
        <v>6830</v>
      </c>
      <c r="B696" s="13" t="s">
        <v>1946</v>
      </c>
    </row>
    <row r="697" spans="1:2" ht="15">
      <c r="A697" s="10">
        <v>6840</v>
      </c>
      <c r="B697" s="13" t="s">
        <v>1947</v>
      </c>
    </row>
    <row r="698" spans="1:2" ht="15">
      <c r="A698" s="10">
        <v>6850</v>
      </c>
      <c r="B698" s="13" t="s">
        <v>1948</v>
      </c>
    </row>
    <row r="699" spans="1:2" ht="15">
      <c r="A699" s="10">
        <v>6860</v>
      </c>
      <c r="B699" s="13" t="s">
        <v>1949</v>
      </c>
    </row>
    <row r="700" spans="1:2" ht="15">
      <c r="A700" s="10">
        <v>6870</v>
      </c>
      <c r="B700" s="13" t="s">
        <v>1950</v>
      </c>
    </row>
    <row r="701" spans="1:2" ht="15">
      <c r="A701" s="10">
        <v>6880</v>
      </c>
      <c r="B701" s="13" t="s">
        <v>613</v>
      </c>
    </row>
    <row r="702" spans="1:2" ht="15">
      <c r="A702" s="10">
        <v>6890</v>
      </c>
      <c r="B702" s="13" t="s">
        <v>1951</v>
      </c>
    </row>
    <row r="703" spans="1:2" ht="15">
      <c r="A703" s="10">
        <v>6900</v>
      </c>
      <c r="B703" s="13" t="s">
        <v>1952</v>
      </c>
    </row>
    <row r="704" spans="1:2" ht="15">
      <c r="A704" s="10">
        <v>6910</v>
      </c>
      <c r="B704" s="13" t="s">
        <v>1953</v>
      </c>
    </row>
    <row r="705" spans="1:2" ht="15">
      <c r="A705" s="10">
        <v>6920</v>
      </c>
      <c r="B705" s="13" t="s">
        <v>614</v>
      </c>
    </row>
    <row r="706" spans="1:2" ht="15">
      <c r="A706" s="10">
        <v>6930</v>
      </c>
      <c r="B706" s="13" t="s">
        <v>1954</v>
      </c>
    </row>
    <row r="707" spans="1:2" ht="15">
      <c r="A707" s="10">
        <v>6940</v>
      </c>
      <c r="B707" s="13" t="s">
        <v>615</v>
      </c>
    </row>
    <row r="708" spans="1:2" ht="15">
      <c r="A708" s="10">
        <v>6950</v>
      </c>
      <c r="B708" s="13" t="s">
        <v>1955</v>
      </c>
    </row>
    <row r="709" spans="1:2" ht="15">
      <c r="A709" s="10">
        <v>6960</v>
      </c>
      <c r="B709" s="13" t="s">
        <v>1956</v>
      </c>
    </row>
    <row r="710" spans="1:2" ht="15">
      <c r="A710" s="10">
        <v>6970</v>
      </c>
      <c r="B710" s="13" t="s">
        <v>1957</v>
      </c>
    </row>
    <row r="711" spans="1:2" ht="15">
      <c r="A711" s="10">
        <v>6980</v>
      </c>
      <c r="B711" s="13" t="s">
        <v>1958</v>
      </c>
    </row>
    <row r="712" spans="1:2" ht="15">
      <c r="A712" s="10">
        <v>6990</v>
      </c>
      <c r="B712" s="13" t="s">
        <v>1959</v>
      </c>
    </row>
    <row r="713" spans="1:2" ht="15">
      <c r="A713" s="10">
        <v>7000</v>
      </c>
      <c r="B713" s="13" t="s">
        <v>1960</v>
      </c>
    </row>
    <row r="714" spans="1:2" ht="15">
      <c r="A714" s="10">
        <v>7010</v>
      </c>
      <c r="B714" s="13" t="s">
        <v>1961</v>
      </c>
    </row>
    <row r="715" spans="1:2" ht="15">
      <c r="A715" s="10">
        <v>7020</v>
      </c>
      <c r="B715" s="13" t="s">
        <v>1962</v>
      </c>
    </row>
    <row r="716" spans="1:2" ht="15">
      <c r="A716" s="10">
        <v>7030</v>
      </c>
      <c r="B716" s="13" t="s">
        <v>1963</v>
      </c>
    </row>
    <row r="717" spans="1:2" ht="15">
      <c r="A717" s="10">
        <v>7040</v>
      </c>
      <c r="B717" s="13" t="s">
        <v>1964</v>
      </c>
    </row>
    <row r="718" spans="1:2" ht="15">
      <c r="A718" s="10">
        <v>7050</v>
      </c>
      <c r="B718" s="13" t="s">
        <v>1965</v>
      </c>
    </row>
    <row r="719" spans="1:2" ht="15">
      <c r="A719" s="10">
        <v>7060</v>
      </c>
      <c r="B719" s="13" t="s">
        <v>1966</v>
      </c>
    </row>
    <row r="720" spans="1:2" ht="15">
      <c r="A720" s="10">
        <v>7070</v>
      </c>
      <c r="B720" s="13" t="s">
        <v>1967</v>
      </c>
    </row>
    <row r="721" spans="1:2" ht="15">
      <c r="A721" s="10">
        <v>7080</v>
      </c>
      <c r="B721" s="13" t="s">
        <v>1968</v>
      </c>
    </row>
    <row r="722" spans="1:2" ht="15">
      <c r="A722" s="10">
        <v>7090</v>
      </c>
      <c r="B722" s="13" t="s">
        <v>1969</v>
      </c>
    </row>
    <row r="723" spans="1:2" ht="15">
      <c r="A723" s="10">
        <v>7100</v>
      </c>
      <c r="B723" s="13" t="s">
        <v>616</v>
      </c>
    </row>
    <row r="724" spans="1:2" ht="15">
      <c r="A724" s="10">
        <v>7110</v>
      </c>
      <c r="B724" s="13" t="s">
        <v>1970</v>
      </c>
    </row>
    <row r="725" spans="1:2" ht="15">
      <c r="A725" s="10">
        <v>7120</v>
      </c>
      <c r="B725" s="13" t="s">
        <v>617</v>
      </c>
    </row>
    <row r="726" spans="1:2" ht="15">
      <c r="A726" s="10">
        <v>7130</v>
      </c>
      <c r="B726" s="13" t="s">
        <v>1971</v>
      </c>
    </row>
    <row r="727" spans="1:2" ht="15">
      <c r="A727" s="10">
        <v>7140</v>
      </c>
      <c r="B727" s="13" t="s">
        <v>618</v>
      </c>
    </row>
    <row r="728" spans="1:2" ht="15">
      <c r="A728" s="10">
        <v>7150</v>
      </c>
      <c r="B728" s="13" t="s">
        <v>619</v>
      </c>
    </row>
    <row r="729" spans="1:2" ht="15">
      <c r="A729" s="10">
        <v>7160</v>
      </c>
      <c r="B729" s="13" t="s">
        <v>620</v>
      </c>
    </row>
    <row r="730" spans="1:2" ht="15">
      <c r="A730" s="10">
        <v>7170</v>
      </c>
      <c r="B730" s="13" t="s">
        <v>621</v>
      </c>
    </row>
    <row r="731" spans="1:2" ht="15">
      <c r="A731" s="10">
        <v>7180</v>
      </c>
      <c r="B731" s="13" t="s">
        <v>622</v>
      </c>
    </row>
    <row r="732" spans="1:2" ht="15">
      <c r="A732" s="10">
        <v>7190</v>
      </c>
      <c r="B732" s="13" t="s">
        <v>623</v>
      </c>
    </row>
    <row r="733" spans="1:2" ht="15">
      <c r="A733" s="10">
        <v>7200</v>
      </c>
      <c r="B733" s="13" t="s">
        <v>624</v>
      </c>
    </row>
    <row r="734" spans="1:2" ht="15">
      <c r="A734" s="10">
        <v>7210</v>
      </c>
      <c r="B734" s="13" t="s">
        <v>625</v>
      </c>
    </row>
    <row r="735" spans="1:2" ht="15">
      <c r="A735" s="10">
        <v>7220</v>
      </c>
      <c r="B735" s="13" t="s">
        <v>626</v>
      </c>
    </row>
    <row r="736" spans="1:2" ht="15">
      <c r="A736" s="10">
        <v>7230</v>
      </c>
      <c r="B736" s="13" t="s">
        <v>627</v>
      </c>
    </row>
    <row r="737" spans="1:2" ht="15">
      <c r="A737" s="10">
        <v>7240</v>
      </c>
      <c r="B737" s="13" t="s">
        <v>628</v>
      </c>
    </row>
    <row r="738" spans="1:2" ht="15">
      <c r="A738" s="10">
        <v>7250</v>
      </c>
      <c r="B738" s="13" t="s">
        <v>629</v>
      </c>
    </row>
    <row r="739" spans="1:2" ht="15">
      <c r="A739" s="10">
        <v>7260</v>
      </c>
      <c r="B739" s="13" t="s">
        <v>630</v>
      </c>
    </row>
    <row r="740" spans="1:2" ht="15">
      <c r="A740" s="10">
        <v>7270</v>
      </c>
      <c r="B740" s="13" t="s">
        <v>1972</v>
      </c>
    </row>
    <row r="741" spans="1:2" ht="15">
      <c r="A741" s="10">
        <v>7280</v>
      </c>
      <c r="B741" s="13" t="s">
        <v>631</v>
      </c>
    </row>
    <row r="742" spans="1:2" ht="15">
      <c r="A742" s="10">
        <v>7290</v>
      </c>
      <c r="B742" s="13" t="s">
        <v>632</v>
      </c>
    </row>
    <row r="743" spans="1:2" ht="15">
      <c r="A743" s="10">
        <v>7300</v>
      </c>
      <c r="B743" s="13" t="s">
        <v>633</v>
      </c>
    </row>
    <row r="744" spans="1:2" ht="15">
      <c r="A744" s="10">
        <v>7310</v>
      </c>
      <c r="B744" s="13" t="s">
        <v>634</v>
      </c>
    </row>
    <row r="745" spans="1:2" ht="15">
      <c r="A745" s="10">
        <v>7320</v>
      </c>
      <c r="B745" s="13" t="s">
        <v>635</v>
      </c>
    </row>
    <row r="746" spans="1:2" ht="15">
      <c r="A746" s="10">
        <v>7330</v>
      </c>
      <c r="B746" s="13" t="s">
        <v>636</v>
      </c>
    </row>
    <row r="747" spans="1:2" ht="15">
      <c r="A747" s="10">
        <v>7340</v>
      </c>
      <c r="B747" s="13" t="s">
        <v>637</v>
      </c>
    </row>
    <row r="748" spans="1:2" ht="15">
      <c r="A748" s="10">
        <v>7350</v>
      </c>
      <c r="B748" s="13" t="s">
        <v>638</v>
      </c>
    </row>
    <row r="749" spans="1:2" ht="15">
      <c r="A749" s="10">
        <v>7360</v>
      </c>
      <c r="B749" s="13" t="s">
        <v>639</v>
      </c>
    </row>
    <row r="750" spans="1:2" ht="15">
      <c r="A750" s="10">
        <v>7370</v>
      </c>
      <c r="B750" s="13" t="s">
        <v>640</v>
      </c>
    </row>
    <row r="751" spans="1:2" ht="15">
      <c r="A751" s="10">
        <v>7380</v>
      </c>
      <c r="B751" s="13" t="s">
        <v>641</v>
      </c>
    </row>
    <row r="752" spans="1:2" ht="15">
      <c r="A752" s="10">
        <v>7390</v>
      </c>
      <c r="B752" s="13" t="s">
        <v>642</v>
      </c>
    </row>
    <row r="753" spans="1:2" ht="15">
      <c r="A753" s="10">
        <v>7400</v>
      </c>
      <c r="B753" s="13" t="s">
        <v>643</v>
      </c>
    </row>
    <row r="754" spans="1:2" ht="15">
      <c r="A754" s="10">
        <v>7410</v>
      </c>
      <c r="B754" s="13" t="s">
        <v>644</v>
      </c>
    </row>
    <row r="755" spans="1:2" ht="15">
      <c r="A755" s="10">
        <v>7420</v>
      </c>
      <c r="B755" s="13" t="s">
        <v>1973</v>
      </c>
    </row>
    <row r="756" spans="1:2" ht="15">
      <c r="A756" s="10">
        <v>7430</v>
      </c>
      <c r="B756" s="13" t="s">
        <v>645</v>
      </c>
    </row>
    <row r="757" spans="1:2" ht="15">
      <c r="A757" s="10">
        <v>7440</v>
      </c>
      <c r="B757" s="13" t="s">
        <v>646</v>
      </c>
    </row>
    <row r="758" spans="1:2" ht="15">
      <c r="A758" s="10">
        <v>7450</v>
      </c>
      <c r="B758" s="13" t="s">
        <v>647</v>
      </c>
    </row>
    <row r="759" spans="1:2" ht="15">
      <c r="A759" s="10">
        <v>7460</v>
      </c>
      <c r="B759" s="13" t="s">
        <v>648</v>
      </c>
    </row>
    <row r="760" spans="1:2" ht="15">
      <c r="A760" s="10">
        <v>7470</v>
      </c>
      <c r="B760" s="13" t="s">
        <v>649</v>
      </c>
    </row>
    <row r="761" spans="1:2" ht="15">
      <c r="A761" s="10">
        <v>7480</v>
      </c>
      <c r="B761" s="13" t="s">
        <v>1974</v>
      </c>
    </row>
    <row r="762" spans="1:2" ht="15">
      <c r="A762" s="10">
        <v>7490</v>
      </c>
      <c r="B762" s="13" t="s">
        <v>650</v>
      </c>
    </row>
    <row r="763" spans="1:2" ht="15">
      <c r="A763" s="10">
        <v>7500</v>
      </c>
      <c r="B763" s="13" t="s">
        <v>651</v>
      </c>
    </row>
    <row r="764" spans="1:2" ht="15">
      <c r="A764" s="10">
        <v>7510</v>
      </c>
      <c r="B764" s="13" t="s">
        <v>652</v>
      </c>
    </row>
    <row r="765" spans="1:2" ht="15">
      <c r="A765" s="10">
        <v>7520</v>
      </c>
      <c r="B765" s="13" t="s">
        <v>653</v>
      </c>
    </row>
    <row r="766" spans="1:2" ht="15">
      <c r="A766" s="10">
        <v>7530</v>
      </c>
      <c r="B766" s="13" t="s">
        <v>654</v>
      </c>
    </row>
    <row r="767" spans="1:2" ht="15">
      <c r="A767" s="10">
        <v>7540</v>
      </c>
      <c r="B767" s="13" t="s">
        <v>655</v>
      </c>
    </row>
    <row r="768" spans="1:2" ht="15">
      <c r="A768" s="10">
        <v>7550</v>
      </c>
      <c r="B768" s="13" t="s">
        <v>1975</v>
      </c>
    </row>
    <row r="769" spans="1:2" ht="15">
      <c r="A769" s="10">
        <v>7560</v>
      </c>
      <c r="B769" s="13" t="s">
        <v>656</v>
      </c>
    </row>
    <row r="770" spans="1:2" ht="15">
      <c r="A770" s="10">
        <v>7570</v>
      </c>
      <c r="B770" s="13" t="s">
        <v>657</v>
      </c>
    </row>
    <row r="771" spans="1:2" ht="15">
      <c r="A771" s="10">
        <v>7580</v>
      </c>
      <c r="B771" s="13" t="s">
        <v>658</v>
      </c>
    </row>
    <row r="772" spans="1:2" ht="15">
      <c r="A772" s="10">
        <v>7590</v>
      </c>
      <c r="B772" s="13" t="s">
        <v>659</v>
      </c>
    </row>
    <row r="773" spans="1:2" ht="15">
      <c r="A773" s="10">
        <v>7600</v>
      </c>
      <c r="B773" s="13" t="s">
        <v>660</v>
      </c>
    </row>
    <row r="774" spans="1:2" ht="15">
      <c r="A774" s="10">
        <v>7610</v>
      </c>
      <c r="B774" s="13" t="s">
        <v>1976</v>
      </c>
    </row>
    <row r="775" spans="1:2" ht="15">
      <c r="A775" s="10">
        <v>7620</v>
      </c>
      <c r="B775" s="13" t="s">
        <v>661</v>
      </c>
    </row>
    <row r="776" spans="1:2" ht="15">
      <c r="A776" s="10">
        <v>7630</v>
      </c>
      <c r="B776" s="13" t="s">
        <v>662</v>
      </c>
    </row>
    <row r="777" spans="1:2" ht="15">
      <c r="A777" s="10">
        <v>7640</v>
      </c>
      <c r="B777" s="13" t="s">
        <v>663</v>
      </c>
    </row>
    <row r="778" spans="1:2" ht="15">
      <c r="A778" s="10">
        <v>7650</v>
      </c>
      <c r="B778" s="13" t="s">
        <v>664</v>
      </c>
    </row>
    <row r="779" spans="1:2" ht="15">
      <c r="A779" s="10">
        <v>7660</v>
      </c>
      <c r="B779" s="13" t="s">
        <v>665</v>
      </c>
    </row>
    <row r="780" spans="1:2" ht="15">
      <c r="A780" s="10">
        <v>7670</v>
      </c>
      <c r="B780" s="13" t="s">
        <v>666</v>
      </c>
    </row>
    <row r="781" spans="1:2" ht="15">
      <c r="A781" s="10">
        <v>7680</v>
      </c>
      <c r="B781" s="13" t="s">
        <v>1977</v>
      </c>
    </row>
    <row r="782" spans="1:2" ht="15">
      <c r="A782" s="10">
        <v>7690</v>
      </c>
      <c r="B782" s="13" t="s">
        <v>667</v>
      </c>
    </row>
    <row r="783" spans="1:2" ht="15">
      <c r="A783" s="10">
        <v>7700</v>
      </c>
      <c r="B783" s="13" t="s">
        <v>668</v>
      </c>
    </row>
    <row r="784" spans="1:2" ht="15">
      <c r="A784" s="10">
        <v>7710</v>
      </c>
      <c r="B784" s="13" t="s">
        <v>669</v>
      </c>
    </row>
    <row r="785" spans="1:2" ht="15">
      <c r="A785" s="10">
        <v>7720</v>
      </c>
      <c r="B785" s="13" t="s">
        <v>670</v>
      </c>
    </row>
    <row r="786" spans="1:2" ht="15">
      <c r="A786" s="10">
        <v>7730</v>
      </c>
      <c r="B786" s="13" t="s">
        <v>671</v>
      </c>
    </row>
    <row r="787" spans="1:2" ht="15">
      <c r="A787" s="10">
        <v>7740</v>
      </c>
      <c r="B787" s="13" t="s">
        <v>672</v>
      </c>
    </row>
    <row r="788" spans="1:2" ht="15">
      <c r="A788" s="10">
        <v>7750</v>
      </c>
      <c r="B788" s="13" t="s">
        <v>673</v>
      </c>
    </row>
    <row r="789" spans="1:2" ht="15">
      <c r="A789" s="10">
        <v>7760</v>
      </c>
      <c r="B789" s="13" t="s">
        <v>674</v>
      </c>
    </row>
    <row r="790" spans="1:2" ht="15">
      <c r="A790" s="10">
        <v>7770</v>
      </c>
      <c r="B790" s="13" t="s">
        <v>1978</v>
      </c>
    </row>
    <row r="791" spans="1:2" ht="15">
      <c r="A791" s="10">
        <v>7780</v>
      </c>
      <c r="B791" s="13" t="s">
        <v>675</v>
      </c>
    </row>
    <row r="792" spans="1:2" ht="15">
      <c r="A792" s="10">
        <v>7790</v>
      </c>
      <c r="B792" s="13" t="s">
        <v>676</v>
      </c>
    </row>
    <row r="793" spans="1:2" ht="15">
      <c r="A793" s="10">
        <v>7800</v>
      </c>
      <c r="B793" s="13" t="s">
        <v>677</v>
      </c>
    </row>
    <row r="794" spans="1:2" ht="15">
      <c r="A794" s="10">
        <v>7810</v>
      </c>
      <c r="B794" s="13" t="s">
        <v>678</v>
      </c>
    </row>
    <row r="795" spans="1:2" ht="15">
      <c r="A795" s="10">
        <v>7820</v>
      </c>
      <c r="B795" s="13" t="s">
        <v>679</v>
      </c>
    </row>
    <row r="796" spans="1:2" ht="15">
      <c r="A796" s="10">
        <v>7830</v>
      </c>
      <c r="B796" s="13" t="s">
        <v>680</v>
      </c>
    </row>
    <row r="797" spans="1:2" ht="15">
      <c r="A797" s="10">
        <v>7840</v>
      </c>
      <c r="B797" s="13" t="s">
        <v>681</v>
      </c>
    </row>
    <row r="798" spans="1:2" ht="15">
      <c r="A798" s="10">
        <v>7850</v>
      </c>
      <c r="B798" s="13" t="s">
        <v>682</v>
      </c>
    </row>
    <row r="799" spans="1:2" ht="15">
      <c r="A799" s="10">
        <v>7860</v>
      </c>
      <c r="B799" s="13" t="s">
        <v>1979</v>
      </c>
    </row>
    <row r="800" spans="1:2" ht="15">
      <c r="A800" s="10">
        <v>7870</v>
      </c>
      <c r="B800" s="13" t="s">
        <v>683</v>
      </c>
    </row>
    <row r="801" spans="1:2" ht="15">
      <c r="A801" s="10">
        <v>7880</v>
      </c>
      <c r="B801" s="13" t="s">
        <v>684</v>
      </c>
    </row>
    <row r="802" spans="1:2" ht="15">
      <c r="A802" s="10">
        <v>7890</v>
      </c>
      <c r="B802" s="13" t="s">
        <v>685</v>
      </c>
    </row>
    <row r="803" spans="1:2" ht="15">
      <c r="A803" s="10">
        <v>7900</v>
      </c>
      <c r="B803" s="13" t="s">
        <v>686</v>
      </c>
    </row>
    <row r="804" spans="1:2" ht="15">
      <c r="A804" s="10">
        <v>7910</v>
      </c>
      <c r="B804" s="13" t="s">
        <v>687</v>
      </c>
    </row>
    <row r="805" spans="1:2" ht="15">
      <c r="A805" s="10">
        <v>7920</v>
      </c>
      <c r="B805" s="13" t="s">
        <v>688</v>
      </c>
    </row>
    <row r="806" spans="1:2" ht="15">
      <c r="A806" s="10">
        <v>7930</v>
      </c>
      <c r="B806" s="13" t="s">
        <v>1980</v>
      </c>
    </row>
    <row r="807" spans="1:2" ht="15">
      <c r="A807" s="10">
        <v>7940</v>
      </c>
      <c r="B807" s="13" t="s">
        <v>689</v>
      </c>
    </row>
    <row r="808" spans="1:2" ht="15">
      <c r="A808" s="10">
        <v>7950</v>
      </c>
      <c r="B808" s="13" t="s">
        <v>690</v>
      </c>
    </row>
    <row r="809" spans="1:2" ht="15">
      <c r="A809" s="10">
        <v>7960</v>
      </c>
      <c r="B809" s="13" t="s">
        <v>691</v>
      </c>
    </row>
    <row r="810" spans="1:2" ht="15">
      <c r="A810" s="10">
        <v>7970</v>
      </c>
      <c r="B810" s="13" t="s">
        <v>692</v>
      </c>
    </row>
    <row r="811" spans="1:2" ht="15">
      <c r="A811" s="10">
        <v>7980</v>
      </c>
      <c r="B811" s="13" t="s">
        <v>693</v>
      </c>
    </row>
    <row r="812" spans="1:2" ht="15">
      <c r="A812" s="10">
        <v>7990</v>
      </c>
      <c r="B812" s="13" t="s">
        <v>694</v>
      </c>
    </row>
    <row r="813" spans="1:2" ht="15">
      <c r="A813" s="10">
        <v>8000</v>
      </c>
      <c r="B813" s="13" t="s">
        <v>1981</v>
      </c>
    </row>
    <row r="814" spans="1:2" ht="15">
      <c r="A814" s="10">
        <v>8010</v>
      </c>
      <c r="B814" s="13" t="s">
        <v>695</v>
      </c>
    </row>
    <row r="815" spans="1:2" ht="15">
      <c r="A815" s="10">
        <v>8020</v>
      </c>
      <c r="B815" s="13" t="s">
        <v>696</v>
      </c>
    </row>
    <row r="816" spans="1:2" ht="15">
      <c r="A816" s="10">
        <v>8030</v>
      </c>
      <c r="B816" s="13" t="s">
        <v>697</v>
      </c>
    </row>
    <row r="817" spans="1:2" ht="15">
      <c r="A817" s="10">
        <v>8040</v>
      </c>
      <c r="B817" s="13" t="s">
        <v>698</v>
      </c>
    </row>
    <row r="818" spans="1:2" ht="15">
      <c r="A818" s="10">
        <v>8050</v>
      </c>
      <c r="B818" s="13" t="s">
        <v>699</v>
      </c>
    </row>
    <row r="819" spans="1:2" ht="15">
      <c r="A819" s="10">
        <v>8060</v>
      </c>
      <c r="B819" s="13" t="s">
        <v>1982</v>
      </c>
    </row>
    <row r="820" spans="1:2" ht="15">
      <c r="A820" s="10">
        <v>8070</v>
      </c>
      <c r="B820" s="13" t="s">
        <v>700</v>
      </c>
    </row>
    <row r="821" spans="1:2" ht="15">
      <c r="A821" s="10">
        <v>8080</v>
      </c>
      <c r="B821" s="13" t="s">
        <v>701</v>
      </c>
    </row>
    <row r="822" spans="1:2" ht="15">
      <c r="A822" s="10">
        <v>8090</v>
      </c>
      <c r="B822" s="13" t="s">
        <v>702</v>
      </c>
    </row>
    <row r="823" spans="1:2" ht="15">
      <c r="A823" s="10">
        <v>8100</v>
      </c>
      <c r="B823" s="13" t="s">
        <v>703</v>
      </c>
    </row>
    <row r="824" spans="1:2" ht="15">
      <c r="A824" s="10">
        <v>8110</v>
      </c>
      <c r="B824" s="13" t="s">
        <v>704</v>
      </c>
    </row>
    <row r="825" spans="1:2" ht="15">
      <c r="A825" s="10">
        <v>8120</v>
      </c>
      <c r="B825" s="13" t="s">
        <v>1983</v>
      </c>
    </row>
    <row r="826" spans="1:2" ht="15">
      <c r="A826" s="10">
        <v>8130</v>
      </c>
      <c r="B826" s="13" t="s">
        <v>705</v>
      </c>
    </row>
    <row r="827" spans="1:2" ht="15">
      <c r="A827" s="10">
        <v>8140</v>
      </c>
      <c r="B827" s="13" t="s">
        <v>706</v>
      </c>
    </row>
    <row r="828" spans="1:2" ht="15">
      <c r="A828" s="10">
        <v>8150</v>
      </c>
      <c r="B828" s="13" t="s">
        <v>1984</v>
      </c>
    </row>
    <row r="829" spans="1:2" ht="15">
      <c r="A829" s="10">
        <v>8160</v>
      </c>
      <c r="B829" s="13" t="s">
        <v>707</v>
      </c>
    </row>
    <row r="830" spans="1:2" ht="15">
      <c r="A830" s="10">
        <v>8170</v>
      </c>
      <c r="B830" s="13" t="s">
        <v>708</v>
      </c>
    </row>
    <row r="831" spans="1:2" ht="15">
      <c r="A831" s="10">
        <v>8180</v>
      </c>
      <c r="B831" s="13" t="s">
        <v>709</v>
      </c>
    </row>
    <row r="832" spans="1:2" ht="15">
      <c r="A832" s="10">
        <v>8190</v>
      </c>
      <c r="B832" s="13" t="s">
        <v>1985</v>
      </c>
    </row>
    <row r="833" spans="1:2" ht="15">
      <c r="A833" s="10">
        <v>8200</v>
      </c>
      <c r="B833" s="13" t="s">
        <v>710</v>
      </c>
    </row>
    <row r="834" spans="1:2" ht="15">
      <c r="A834" s="10">
        <v>8210</v>
      </c>
      <c r="B834" s="13" t="s">
        <v>711</v>
      </c>
    </row>
    <row r="835" spans="1:2" ht="15">
      <c r="A835" s="10">
        <v>8220</v>
      </c>
      <c r="B835" s="13" t="s">
        <v>1986</v>
      </c>
    </row>
    <row r="836" spans="1:2" ht="15">
      <c r="A836" s="10">
        <v>8230</v>
      </c>
      <c r="B836" s="13" t="s">
        <v>712</v>
      </c>
    </row>
    <row r="837" spans="1:2" ht="15">
      <c r="A837" s="10">
        <v>8240</v>
      </c>
      <c r="B837" s="13" t="s">
        <v>713</v>
      </c>
    </row>
    <row r="838" spans="1:2" ht="15">
      <c r="A838" s="10">
        <v>8250</v>
      </c>
      <c r="B838" s="13" t="s">
        <v>714</v>
      </c>
    </row>
    <row r="839" spans="1:2" ht="15">
      <c r="A839" s="10">
        <v>8260</v>
      </c>
      <c r="B839" s="13" t="s">
        <v>1987</v>
      </c>
    </row>
    <row r="840" spans="1:2" ht="15">
      <c r="A840" s="10">
        <v>8270</v>
      </c>
      <c r="B840" s="13" t="s">
        <v>715</v>
      </c>
    </row>
    <row r="841" spans="1:2" ht="15">
      <c r="A841" s="10">
        <v>8280</v>
      </c>
      <c r="B841" s="13" t="s">
        <v>716</v>
      </c>
    </row>
    <row r="842" spans="1:2" ht="15">
      <c r="A842" s="10">
        <v>8290</v>
      </c>
      <c r="B842" s="13" t="s">
        <v>1988</v>
      </c>
    </row>
    <row r="843" spans="1:2" ht="15">
      <c r="A843" s="10">
        <v>8300</v>
      </c>
      <c r="B843" s="13" t="s">
        <v>717</v>
      </c>
    </row>
    <row r="844" spans="1:2" ht="15">
      <c r="A844" s="10">
        <v>8310</v>
      </c>
      <c r="B844" s="13" t="s">
        <v>718</v>
      </c>
    </row>
    <row r="845" spans="1:2" ht="15">
      <c r="A845" s="10">
        <v>8320</v>
      </c>
      <c r="B845" s="13" t="s">
        <v>719</v>
      </c>
    </row>
    <row r="846" spans="1:2" ht="15">
      <c r="A846" s="10">
        <v>8330</v>
      </c>
      <c r="B846" s="13" t="s">
        <v>1989</v>
      </c>
    </row>
    <row r="847" spans="1:2" ht="15">
      <c r="A847" s="10">
        <v>8340</v>
      </c>
      <c r="B847" s="13" t="s">
        <v>720</v>
      </c>
    </row>
    <row r="848" spans="1:2" ht="15">
      <c r="A848" s="10">
        <v>8350</v>
      </c>
      <c r="B848" s="13" t="s">
        <v>721</v>
      </c>
    </row>
    <row r="849" spans="1:2" ht="15">
      <c r="A849" s="10">
        <v>8360</v>
      </c>
      <c r="B849" s="13" t="s">
        <v>1990</v>
      </c>
    </row>
    <row r="850" spans="1:2" ht="15">
      <c r="A850" s="10">
        <v>8370</v>
      </c>
      <c r="B850" s="13" t="s">
        <v>722</v>
      </c>
    </row>
    <row r="851" spans="1:2" ht="15">
      <c r="A851" s="10">
        <v>8380</v>
      </c>
      <c r="B851" s="13" t="s">
        <v>723</v>
      </c>
    </row>
    <row r="852" spans="1:2" ht="15">
      <c r="A852" s="10">
        <v>8390</v>
      </c>
      <c r="B852" s="13" t="s">
        <v>724</v>
      </c>
    </row>
    <row r="853" spans="1:2" ht="15">
      <c r="A853" s="10">
        <v>8400</v>
      </c>
      <c r="B853" s="13" t="s">
        <v>1991</v>
      </c>
    </row>
    <row r="854" spans="1:2" ht="15">
      <c r="A854" s="10">
        <v>8410</v>
      </c>
      <c r="B854" s="13" t="s">
        <v>725</v>
      </c>
    </row>
    <row r="855" spans="1:2" ht="15">
      <c r="A855" s="10">
        <v>8420</v>
      </c>
      <c r="B855" s="13" t="s">
        <v>726</v>
      </c>
    </row>
    <row r="856" spans="1:2" ht="15">
      <c r="A856" s="10">
        <v>8430</v>
      </c>
      <c r="B856" s="13" t="s">
        <v>1992</v>
      </c>
    </row>
    <row r="857" spans="1:2" ht="15">
      <c r="A857" s="10">
        <v>8440</v>
      </c>
      <c r="B857" s="13" t="s">
        <v>727</v>
      </c>
    </row>
    <row r="858" spans="1:2" ht="15">
      <c r="A858" s="10">
        <v>8450</v>
      </c>
      <c r="B858" s="13" t="s">
        <v>728</v>
      </c>
    </row>
    <row r="859" spans="1:2" ht="15">
      <c r="A859" s="10">
        <v>8460</v>
      </c>
      <c r="B859" s="13" t="s">
        <v>729</v>
      </c>
    </row>
    <row r="860" spans="1:2" ht="15">
      <c r="A860" s="10">
        <v>8470</v>
      </c>
      <c r="B860" s="13" t="s">
        <v>1993</v>
      </c>
    </row>
    <row r="861" spans="1:2" ht="15">
      <c r="A861" s="10">
        <v>8480</v>
      </c>
      <c r="B861" s="13" t="s">
        <v>730</v>
      </c>
    </row>
    <row r="862" spans="1:2" ht="15">
      <c r="A862" s="10">
        <v>8490</v>
      </c>
      <c r="B862" s="13" t="s">
        <v>731</v>
      </c>
    </row>
    <row r="863" spans="1:2" ht="15">
      <c r="A863" s="10">
        <v>8500</v>
      </c>
      <c r="B863" s="13" t="s">
        <v>732</v>
      </c>
    </row>
    <row r="864" spans="1:2" ht="15">
      <c r="A864" s="10">
        <v>8510</v>
      </c>
      <c r="B864" s="13" t="s">
        <v>733</v>
      </c>
    </row>
    <row r="865" spans="1:2" ht="15">
      <c r="A865" s="10">
        <v>8520</v>
      </c>
      <c r="B865" s="13" t="s">
        <v>734</v>
      </c>
    </row>
    <row r="866" spans="1:2" ht="15">
      <c r="A866" s="10">
        <v>8530</v>
      </c>
      <c r="B866" s="13" t="s">
        <v>735</v>
      </c>
    </row>
    <row r="867" spans="1:2" ht="15">
      <c r="A867" s="10">
        <v>8540</v>
      </c>
      <c r="B867" s="13" t="s">
        <v>736</v>
      </c>
    </row>
    <row r="868" spans="1:2" ht="15">
      <c r="A868" s="10">
        <v>8550</v>
      </c>
      <c r="B868" s="13" t="s">
        <v>737</v>
      </c>
    </row>
    <row r="869" spans="1:2" ht="15">
      <c r="A869" s="10">
        <v>8560</v>
      </c>
      <c r="B869" s="13" t="s">
        <v>738</v>
      </c>
    </row>
    <row r="870" spans="1:2" ht="15">
      <c r="A870" s="10">
        <v>8570</v>
      </c>
      <c r="B870" s="13" t="s">
        <v>739</v>
      </c>
    </row>
    <row r="871" spans="1:2" ht="15">
      <c r="A871" s="10">
        <v>8580</v>
      </c>
      <c r="B871" s="13" t="s">
        <v>740</v>
      </c>
    </row>
    <row r="872" spans="1:2" ht="15">
      <c r="A872" s="10">
        <v>8590</v>
      </c>
      <c r="B872" s="13" t="s">
        <v>741</v>
      </c>
    </row>
    <row r="873" spans="1:2" ht="15">
      <c r="A873" s="10">
        <v>8600</v>
      </c>
      <c r="B873" s="13" t="s">
        <v>742</v>
      </c>
    </row>
    <row r="874" spans="1:2" ht="15">
      <c r="A874" s="10">
        <v>8610</v>
      </c>
      <c r="B874" s="13" t="s">
        <v>743</v>
      </c>
    </row>
    <row r="875" spans="1:2" ht="15">
      <c r="A875" s="10">
        <v>8620</v>
      </c>
      <c r="B875" s="13" t="s">
        <v>744</v>
      </c>
    </row>
    <row r="876" spans="1:2" ht="15">
      <c r="A876" s="10">
        <v>8630</v>
      </c>
      <c r="B876" s="13" t="s">
        <v>745</v>
      </c>
    </row>
    <row r="877" spans="1:2" ht="15">
      <c r="A877" s="10">
        <v>8640</v>
      </c>
      <c r="B877" s="13" t="s">
        <v>746</v>
      </c>
    </row>
    <row r="878" spans="1:2" ht="15">
      <c r="A878" s="10">
        <v>8650</v>
      </c>
      <c r="B878" s="13" t="s">
        <v>747</v>
      </c>
    </row>
    <row r="879" spans="1:2" ht="15">
      <c r="A879" s="10">
        <v>8660</v>
      </c>
      <c r="B879" s="13" t="s">
        <v>748</v>
      </c>
    </row>
    <row r="880" spans="1:2" ht="15">
      <c r="A880" s="10">
        <v>8670</v>
      </c>
      <c r="B880" s="13" t="s">
        <v>749</v>
      </c>
    </row>
    <row r="881" spans="1:2" ht="15">
      <c r="A881" s="10">
        <v>8680</v>
      </c>
      <c r="B881" s="13" t="s">
        <v>750</v>
      </c>
    </row>
    <row r="882" spans="1:2" ht="15">
      <c r="A882" s="10">
        <v>8690</v>
      </c>
      <c r="B882" s="13" t="s">
        <v>751</v>
      </c>
    </row>
    <row r="883" spans="1:2" ht="15">
      <c r="A883" s="10">
        <v>8700</v>
      </c>
      <c r="B883" s="13" t="s">
        <v>752</v>
      </c>
    </row>
    <row r="884" spans="1:2" ht="15">
      <c r="A884" s="10">
        <v>8710</v>
      </c>
      <c r="B884" s="13" t="s">
        <v>753</v>
      </c>
    </row>
    <row r="885" spans="1:2" ht="15">
      <c r="A885" s="10">
        <v>8720</v>
      </c>
      <c r="B885" s="13" t="s">
        <v>754</v>
      </c>
    </row>
    <row r="886" spans="1:2" ht="15">
      <c r="A886" s="10">
        <v>8730</v>
      </c>
      <c r="B886" s="13" t="s">
        <v>755</v>
      </c>
    </row>
    <row r="887" spans="1:2" ht="15">
      <c r="A887" s="10">
        <v>8740</v>
      </c>
      <c r="B887" s="13" t="s">
        <v>756</v>
      </c>
    </row>
    <row r="888" spans="1:2" ht="15">
      <c r="A888" s="10">
        <v>8750</v>
      </c>
      <c r="B888" s="13" t="s">
        <v>757</v>
      </c>
    </row>
    <row r="889" spans="1:2" ht="15">
      <c r="A889" s="10">
        <v>8760</v>
      </c>
      <c r="B889" s="13" t="s">
        <v>758</v>
      </c>
    </row>
    <row r="890" spans="1:2" ht="15">
      <c r="A890" s="10">
        <v>8770</v>
      </c>
      <c r="B890" s="13" t="s">
        <v>759</v>
      </c>
    </row>
    <row r="891" spans="1:2" ht="15">
      <c r="A891" s="10">
        <v>8780</v>
      </c>
      <c r="B891" s="13" t="s">
        <v>760</v>
      </c>
    </row>
    <row r="892" spans="1:2" ht="15">
      <c r="A892" s="10">
        <v>8790</v>
      </c>
      <c r="B892" s="13" t="s">
        <v>761</v>
      </c>
    </row>
    <row r="893" spans="1:2" ht="15">
      <c r="A893" s="10">
        <v>8800</v>
      </c>
      <c r="B893" s="13" t="s">
        <v>762</v>
      </c>
    </row>
    <row r="894" spans="1:2" ht="15">
      <c r="A894" s="10">
        <v>8810</v>
      </c>
      <c r="B894" s="13" t="s">
        <v>763</v>
      </c>
    </row>
    <row r="895" spans="1:2" ht="15">
      <c r="A895" s="10">
        <v>8820</v>
      </c>
      <c r="B895" s="13" t="s">
        <v>764</v>
      </c>
    </row>
    <row r="896" spans="1:2" ht="15">
      <c r="A896" s="10">
        <v>8830</v>
      </c>
      <c r="B896" s="13" t="s">
        <v>765</v>
      </c>
    </row>
    <row r="897" spans="1:2" ht="15">
      <c r="A897" s="10">
        <v>8840</v>
      </c>
      <c r="B897" s="13" t="s">
        <v>766</v>
      </c>
    </row>
    <row r="898" spans="1:2" ht="15">
      <c r="A898" s="10">
        <v>8850</v>
      </c>
      <c r="B898" s="13" t="s">
        <v>767</v>
      </c>
    </row>
    <row r="899" spans="1:2" ht="15">
      <c r="A899" s="10">
        <v>8860</v>
      </c>
      <c r="B899" s="13" t="s">
        <v>768</v>
      </c>
    </row>
    <row r="900" spans="1:2" ht="15">
      <c r="A900" s="10">
        <v>8870</v>
      </c>
      <c r="B900" s="13" t="s">
        <v>769</v>
      </c>
    </row>
    <row r="901" spans="1:2" ht="15">
      <c r="A901" s="10">
        <v>8880</v>
      </c>
      <c r="B901" s="13" t="s">
        <v>770</v>
      </c>
    </row>
    <row r="902" spans="1:2" ht="15">
      <c r="A902" s="10">
        <v>8890</v>
      </c>
      <c r="B902" s="13" t="s">
        <v>771</v>
      </c>
    </row>
    <row r="903" spans="1:2" ht="15">
      <c r="A903" s="10">
        <v>8900</v>
      </c>
      <c r="B903" s="13" t="s">
        <v>772</v>
      </c>
    </row>
    <row r="904" spans="1:2" ht="15">
      <c r="A904" s="10">
        <v>8910</v>
      </c>
      <c r="B904" s="13" t="s">
        <v>1994</v>
      </c>
    </row>
    <row r="905" spans="1:2" ht="15">
      <c r="A905" s="10">
        <v>8920</v>
      </c>
      <c r="B905" s="13" t="s">
        <v>773</v>
      </c>
    </row>
    <row r="906" spans="1:2" ht="15">
      <c r="A906" s="10">
        <v>8930</v>
      </c>
      <c r="B906" s="13" t="s">
        <v>774</v>
      </c>
    </row>
    <row r="907" spans="1:2" ht="15">
      <c r="A907" s="10">
        <v>8940</v>
      </c>
      <c r="B907" s="13" t="s">
        <v>775</v>
      </c>
    </row>
    <row r="908" spans="1:2" ht="15">
      <c r="A908" s="10">
        <v>8950</v>
      </c>
      <c r="B908" s="13" t="s">
        <v>776</v>
      </c>
    </row>
    <row r="909" spans="1:2" ht="15">
      <c r="A909" s="10">
        <v>8960</v>
      </c>
      <c r="B909" s="13" t="s">
        <v>1995</v>
      </c>
    </row>
    <row r="910" spans="1:2" ht="15">
      <c r="A910" s="10">
        <v>8970</v>
      </c>
      <c r="B910" s="13" t="s">
        <v>777</v>
      </c>
    </row>
    <row r="911" spans="1:2" ht="15">
      <c r="A911" s="10">
        <v>8980</v>
      </c>
      <c r="B911" s="13" t="s">
        <v>778</v>
      </c>
    </row>
    <row r="912" spans="1:2" ht="15">
      <c r="A912" s="10">
        <v>8990</v>
      </c>
      <c r="B912" s="13" t="s">
        <v>779</v>
      </c>
    </row>
    <row r="913" spans="1:2" ht="15">
      <c r="A913" s="10">
        <v>9000</v>
      </c>
      <c r="B913" s="13" t="s">
        <v>780</v>
      </c>
    </row>
    <row r="914" spans="1:2" ht="15">
      <c r="A914" s="10">
        <v>9010</v>
      </c>
      <c r="B914" s="13" t="s">
        <v>781</v>
      </c>
    </row>
    <row r="915" spans="1:2" ht="15">
      <c r="A915" s="10">
        <v>9020</v>
      </c>
      <c r="B915" s="13" t="s">
        <v>782</v>
      </c>
    </row>
    <row r="916" spans="1:2" ht="15">
      <c r="A916" s="10">
        <v>9030</v>
      </c>
      <c r="B916" s="13" t="s">
        <v>783</v>
      </c>
    </row>
    <row r="917" spans="1:2" ht="15">
      <c r="A917" s="10">
        <v>9040</v>
      </c>
      <c r="B917" s="13" t="s">
        <v>784</v>
      </c>
    </row>
    <row r="918" spans="1:2" ht="15">
      <c r="A918" s="10">
        <v>9050</v>
      </c>
      <c r="B918" s="13" t="s">
        <v>1996</v>
      </c>
    </row>
    <row r="919" spans="1:2" ht="15">
      <c r="A919" s="10">
        <v>9060</v>
      </c>
      <c r="B919" s="13" t="s">
        <v>785</v>
      </c>
    </row>
    <row r="920" spans="1:2" ht="15">
      <c r="A920" s="10">
        <v>9070</v>
      </c>
      <c r="B920" s="13" t="s">
        <v>786</v>
      </c>
    </row>
    <row r="921" spans="1:2" ht="15">
      <c r="A921" s="10">
        <v>9080</v>
      </c>
      <c r="B921" s="13" t="s">
        <v>787</v>
      </c>
    </row>
    <row r="922" spans="1:2" ht="15">
      <c r="A922" s="10">
        <v>9090</v>
      </c>
      <c r="B922" s="13" t="s">
        <v>788</v>
      </c>
    </row>
    <row r="923" spans="1:2" ht="15">
      <c r="A923" s="10">
        <v>9100</v>
      </c>
      <c r="B923" s="13" t="s">
        <v>789</v>
      </c>
    </row>
    <row r="924" spans="1:2" ht="15">
      <c r="A924" s="10">
        <v>9110</v>
      </c>
      <c r="B924" s="13" t="s">
        <v>1997</v>
      </c>
    </row>
    <row r="925" spans="1:2" ht="15">
      <c r="A925" s="10">
        <v>9120</v>
      </c>
      <c r="B925" s="13" t="s">
        <v>790</v>
      </c>
    </row>
    <row r="926" spans="1:2" ht="15">
      <c r="A926" s="10">
        <v>9130</v>
      </c>
      <c r="B926" s="13" t="s">
        <v>791</v>
      </c>
    </row>
    <row r="927" spans="1:2" ht="15">
      <c r="A927" s="10">
        <v>9140</v>
      </c>
      <c r="B927" s="13" t="s">
        <v>792</v>
      </c>
    </row>
    <row r="928" spans="1:2" ht="15">
      <c r="A928" s="10">
        <v>9150</v>
      </c>
      <c r="B928" s="13" t="s">
        <v>793</v>
      </c>
    </row>
    <row r="929" spans="1:2" ht="15">
      <c r="A929" s="10">
        <v>9160</v>
      </c>
      <c r="B929" s="13" t="s">
        <v>794</v>
      </c>
    </row>
    <row r="930" spans="1:2" ht="15">
      <c r="A930" s="10">
        <v>9170</v>
      </c>
      <c r="B930" s="13" t="s">
        <v>795</v>
      </c>
    </row>
    <row r="931" spans="1:2" ht="15">
      <c r="A931" s="10">
        <v>9180</v>
      </c>
      <c r="B931" s="13" t="s">
        <v>796</v>
      </c>
    </row>
    <row r="932" spans="1:2" ht="15">
      <c r="A932" s="10">
        <v>9190</v>
      </c>
      <c r="B932" s="13" t="s">
        <v>797</v>
      </c>
    </row>
    <row r="933" spans="1:2" ht="15">
      <c r="A933" s="10">
        <v>9200</v>
      </c>
      <c r="B933" s="13" t="s">
        <v>798</v>
      </c>
    </row>
    <row r="934" spans="1:2" ht="15">
      <c r="A934" s="10">
        <v>9210</v>
      </c>
      <c r="B934" s="13" t="s">
        <v>799</v>
      </c>
    </row>
    <row r="935" spans="1:2" ht="15">
      <c r="A935" s="10">
        <v>9220</v>
      </c>
      <c r="B935" s="13" t="s">
        <v>800</v>
      </c>
    </row>
    <row r="936" spans="1:2" ht="15">
      <c r="A936" s="10">
        <v>9230</v>
      </c>
      <c r="B936" s="13" t="s">
        <v>801</v>
      </c>
    </row>
    <row r="937" spans="1:2" ht="15">
      <c r="A937" s="10">
        <v>9240</v>
      </c>
      <c r="B937" s="13" t="s">
        <v>802</v>
      </c>
    </row>
    <row r="938" spans="1:2" ht="15">
      <c r="A938" s="10">
        <v>9250</v>
      </c>
      <c r="B938" s="13" t="s">
        <v>803</v>
      </c>
    </row>
    <row r="939" spans="1:2" ht="15">
      <c r="A939" s="10">
        <v>9260</v>
      </c>
      <c r="B939" s="13" t="s">
        <v>804</v>
      </c>
    </row>
    <row r="940" spans="1:2" ht="15">
      <c r="A940" s="10">
        <v>9270</v>
      </c>
      <c r="B940" s="13" t="s">
        <v>805</v>
      </c>
    </row>
    <row r="941" spans="1:2" ht="15">
      <c r="A941" s="10">
        <v>9280</v>
      </c>
      <c r="B941" s="13" t="s">
        <v>806</v>
      </c>
    </row>
    <row r="942" spans="1:2" ht="15">
      <c r="A942" s="10">
        <v>9290</v>
      </c>
      <c r="B942" s="13" t="s">
        <v>807</v>
      </c>
    </row>
    <row r="943" spans="1:2" ht="15">
      <c r="A943" s="10">
        <v>9300</v>
      </c>
      <c r="B943" s="13" t="s">
        <v>808</v>
      </c>
    </row>
    <row r="944" spans="1:2" ht="15">
      <c r="A944" s="10">
        <v>9310</v>
      </c>
      <c r="B944" s="13" t="s">
        <v>809</v>
      </c>
    </row>
    <row r="945" spans="1:2" ht="15">
      <c r="A945" s="10">
        <v>9320</v>
      </c>
      <c r="B945" s="13" t="s">
        <v>810</v>
      </c>
    </row>
    <row r="946" spans="1:2" ht="15">
      <c r="A946" s="10">
        <v>9330</v>
      </c>
      <c r="B946" s="13" t="s">
        <v>811</v>
      </c>
    </row>
    <row r="947" spans="1:2" ht="15">
      <c r="A947" s="10">
        <v>9340</v>
      </c>
      <c r="B947" s="13" t="s">
        <v>812</v>
      </c>
    </row>
    <row r="948" spans="1:2" ht="15">
      <c r="A948" s="10">
        <v>9350</v>
      </c>
      <c r="B948" s="13" t="s">
        <v>813</v>
      </c>
    </row>
    <row r="949" spans="1:2" ht="15">
      <c r="A949" s="10">
        <v>9360</v>
      </c>
      <c r="B949" s="13" t="s">
        <v>814</v>
      </c>
    </row>
    <row r="950" spans="1:2" ht="15">
      <c r="A950" s="10">
        <v>9370</v>
      </c>
      <c r="B950" s="13" t="s">
        <v>815</v>
      </c>
    </row>
    <row r="951" spans="1:2" ht="15">
      <c r="A951" s="10">
        <v>9380</v>
      </c>
      <c r="B951" s="13" t="s">
        <v>816</v>
      </c>
    </row>
    <row r="952" spans="1:2" ht="15">
      <c r="A952" s="10">
        <v>9390</v>
      </c>
      <c r="B952" s="13" t="s">
        <v>817</v>
      </c>
    </row>
    <row r="953" spans="1:2" ht="15">
      <c r="A953" s="10">
        <v>9400</v>
      </c>
      <c r="B953" s="13" t="s">
        <v>818</v>
      </c>
    </row>
    <row r="954" spans="1:2" ht="15">
      <c r="A954" s="10">
        <v>9410</v>
      </c>
      <c r="B954" s="13" t="s">
        <v>819</v>
      </c>
    </row>
    <row r="955" spans="1:2" ht="15">
      <c r="A955" s="10">
        <v>9420</v>
      </c>
      <c r="B955" s="13" t="s">
        <v>820</v>
      </c>
    </row>
    <row r="956" spans="1:2" ht="15">
      <c r="A956" s="10">
        <v>9430</v>
      </c>
      <c r="B956" s="13" t="s">
        <v>821</v>
      </c>
    </row>
    <row r="957" spans="1:2" ht="15">
      <c r="A957" s="10">
        <v>9440</v>
      </c>
      <c r="B957" s="13" t="s">
        <v>1998</v>
      </c>
    </row>
    <row r="958" spans="1:2" ht="15">
      <c r="A958" s="10">
        <v>9450</v>
      </c>
      <c r="B958" s="13" t="s">
        <v>822</v>
      </c>
    </row>
    <row r="959" spans="1:2" ht="15">
      <c r="A959" s="10">
        <v>9460</v>
      </c>
      <c r="B959" s="13" t="s">
        <v>823</v>
      </c>
    </row>
    <row r="960" spans="1:2" ht="15">
      <c r="A960" s="10">
        <v>9470</v>
      </c>
      <c r="B960" s="13" t="s">
        <v>824</v>
      </c>
    </row>
    <row r="961" spans="1:2" ht="15">
      <c r="A961" s="10">
        <v>9480</v>
      </c>
      <c r="B961" s="13" t="s">
        <v>825</v>
      </c>
    </row>
    <row r="962" spans="1:2" ht="15">
      <c r="A962" s="10">
        <v>9490</v>
      </c>
      <c r="B962" s="13" t="s">
        <v>826</v>
      </c>
    </row>
    <row r="963" spans="1:2" ht="15">
      <c r="A963" s="10">
        <v>9500</v>
      </c>
      <c r="B963" s="13" t="s">
        <v>827</v>
      </c>
    </row>
    <row r="964" spans="1:2" ht="15">
      <c r="A964" s="10">
        <v>9510</v>
      </c>
      <c r="B964" s="13" t="s">
        <v>828</v>
      </c>
    </row>
    <row r="965" spans="1:2" ht="15">
      <c r="A965" s="10">
        <v>9520</v>
      </c>
      <c r="B965" s="13" t="s">
        <v>829</v>
      </c>
    </row>
    <row r="966" spans="1:2" ht="15">
      <c r="A966" s="10">
        <v>9530</v>
      </c>
      <c r="B966" s="13" t="s">
        <v>1999</v>
      </c>
    </row>
    <row r="967" spans="1:2" ht="15">
      <c r="A967" s="10">
        <v>9540</v>
      </c>
      <c r="B967" s="13" t="s">
        <v>830</v>
      </c>
    </row>
    <row r="968" spans="1:2" ht="15">
      <c r="A968" s="10">
        <v>9550</v>
      </c>
      <c r="B968" s="13" t="s">
        <v>831</v>
      </c>
    </row>
    <row r="969" spans="1:2" ht="15">
      <c r="A969" s="10">
        <v>9560</v>
      </c>
      <c r="B969" s="13" t="s">
        <v>2000</v>
      </c>
    </row>
    <row r="970" spans="1:2" ht="15">
      <c r="A970" s="10">
        <v>9570</v>
      </c>
      <c r="B970" s="13" t="s">
        <v>832</v>
      </c>
    </row>
    <row r="971" spans="1:2" ht="15">
      <c r="A971" s="10">
        <v>9580</v>
      </c>
      <c r="B971" s="13" t="s">
        <v>833</v>
      </c>
    </row>
    <row r="972" spans="1:2" ht="15">
      <c r="A972" s="10">
        <v>9590</v>
      </c>
      <c r="B972" s="13" t="s">
        <v>834</v>
      </c>
    </row>
    <row r="973" spans="1:2" ht="15">
      <c r="A973" s="10">
        <v>9600</v>
      </c>
      <c r="B973" s="13" t="s">
        <v>2001</v>
      </c>
    </row>
    <row r="974" spans="1:2" ht="15">
      <c r="A974" s="10">
        <v>9610</v>
      </c>
      <c r="B974" s="13" t="s">
        <v>2002</v>
      </c>
    </row>
    <row r="975" spans="1:2" ht="15">
      <c r="A975" s="10">
        <v>9620</v>
      </c>
      <c r="B975" s="13" t="s">
        <v>835</v>
      </c>
    </row>
    <row r="976" spans="1:2" ht="15">
      <c r="A976" s="10">
        <v>9630</v>
      </c>
      <c r="B976" s="13" t="s">
        <v>2003</v>
      </c>
    </row>
    <row r="977" spans="1:2" ht="15">
      <c r="A977" s="10">
        <v>9640</v>
      </c>
      <c r="B977" s="13" t="s">
        <v>836</v>
      </c>
    </row>
    <row r="978" spans="1:2" ht="15">
      <c r="A978" s="10">
        <v>9650</v>
      </c>
      <c r="B978" s="13" t="s">
        <v>2004</v>
      </c>
    </row>
    <row r="979" spans="1:2" ht="15">
      <c r="A979" s="10">
        <v>9660</v>
      </c>
      <c r="B979" s="13" t="s">
        <v>837</v>
      </c>
    </row>
    <row r="980" spans="1:2" ht="15">
      <c r="A980" s="10">
        <v>9670</v>
      </c>
      <c r="B980" s="13" t="s">
        <v>2005</v>
      </c>
    </row>
    <row r="981" spans="1:2" ht="15">
      <c r="A981" s="10">
        <v>9680</v>
      </c>
      <c r="B981" s="13" t="s">
        <v>838</v>
      </c>
    </row>
    <row r="982" spans="1:2" ht="15">
      <c r="A982" s="10">
        <v>9690</v>
      </c>
      <c r="B982" s="13" t="s">
        <v>839</v>
      </c>
    </row>
    <row r="983" spans="1:2" ht="15">
      <c r="A983" s="10">
        <v>9700</v>
      </c>
      <c r="B983" s="13" t="s">
        <v>2006</v>
      </c>
    </row>
    <row r="984" spans="1:2" ht="15">
      <c r="A984" s="10">
        <v>9710</v>
      </c>
      <c r="B984" s="13" t="s">
        <v>840</v>
      </c>
    </row>
    <row r="985" spans="1:2" ht="15">
      <c r="A985" s="10">
        <v>9720</v>
      </c>
      <c r="B985" s="13" t="s">
        <v>841</v>
      </c>
    </row>
    <row r="986" spans="1:2" ht="15">
      <c r="A986" s="10">
        <v>9730</v>
      </c>
      <c r="B986" s="13" t="s">
        <v>2007</v>
      </c>
    </row>
    <row r="987" spans="1:2" ht="15">
      <c r="A987" s="10">
        <v>9740</v>
      </c>
      <c r="B987" s="13" t="s">
        <v>842</v>
      </c>
    </row>
    <row r="988" spans="1:2" ht="15">
      <c r="A988" s="10">
        <v>9750</v>
      </c>
      <c r="B988" s="13" t="s">
        <v>843</v>
      </c>
    </row>
    <row r="989" spans="1:2" ht="15">
      <c r="A989" s="10">
        <v>9760</v>
      </c>
      <c r="B989" s="13" t="s">
        <v>844</v>
      </c>
    </row>
    <row r="990" spans="1:2" ht="15">
      <c r="A990" s="10">
        <v>9770</v>
      </c>
      <c r="B990" s="13" t="s">
        <v>845</v>
      </c>
    </row>
    <row r="991" spans="1:2" ht="15">
      <c r="A991" s="10">
        <v>9780</v>
      </c>
      <c r="B991" s="13" t="s">
        <v>846</v>
      </c>
    </row>
    <row r="992" spans="1:2" ht="15">
      <c r="A992" s="10">
        <v>9790</v>
      </c>
      <c r="B992" s="13" t="s">
        <v>847</v>
      </c>
    </row>
    <row r="993" spans="1:2" ht="15">
      <c r="A993" s="10">
        <v>9800</v>
      </c>
      <c r="B993" s="13" t="s">
        <v>848</v>
      </c>
    </row>
    <row r="994" spans="1:2" ht="15">
      <c r="A994" s="10">
        <v>9810</v>
      </c>
      <c r="B994" s="13" t="s">
        <v>849</v>
      </c>
    </row>
    <row r="995" spans="1:2" ht="15">
      <c r="A995" s="10">
        <v>9820</v>
      </c>
      <c r="B995" s="13" t="s">
        <v>2008</v>
      </c>
    </row>
    <row r="996" spans="1:2" ht="15">
      <c r="A996" s="10">
        <v>9830</v>
      </c>
      <c r="B996" s="13" t="s">
        <v>850</v>
      </c>
    </row>
    <row r="997" spans="1:2" ht="15">
      <c r="A997" s="10">
        <v>9840</v>
      </c>
      <c r="B997" s="13" t="s">
        <v>851</v>
      </c>
    </row>
    <row r="998" spans="1:2" ht="15">
      <c r="A998" s="10">
        <v>9850</v>
      </c>
      <c r="B998" s="13" t="s">
        <v>852</v>
      </c>
    </row>
    <row r="999" spans="1:2" ht="15">
      <c r="A999" s="10">
        <v>9860</v>
      </c>
      <c r="B999" s="13" t="s">
        <v>853</v>
      </c>
    </row>
    <row r="1000" spans="1:2" ht="15">
      <c r="A1000" s="10">
        <v>9870</v>
      </c>
      <c r="B1000" s="13" t="s">
        <v>854</v>
      </c>
    </row>
    <row r="1001" spans="1:2" ht="15">
      <c r="A1001" s="10">
        <v>9880</v>
      </c>
      <c r="B1001" s="13" t="s">
        <v>855</v>
      </c>
    </row>
    <row r="1002" spans="1:2" ht="15">
      <c r="A1002" s="10">
        <v>9890</v>
      </c>
      <c r="B1002" s="13" t="s">
        <v>856</v>
      </c>
    </row>
    <row r="1003" spans="1:2" ht="15">
      <c r="A1003" s="10">
        <v>9900</v>
      </c>
      <c r="B1003" s="13" t="s">
        <v>857</v>
      </c>
    </row>
    <row r="1004" spans="1:2" ht="15">
      <c r="A1004" s="10">
        <v>9910</v>
      </c>
      <c r="B1004" s="13" t="s">
        <v>858</v>
      </c>
    </row>
    <row r="1005" spans="1:2" ht="15">
      <c r="A1005" s="10">
        <v>9920</v>
      </c>
      <c r="B1005" s="13" t="s">
        <v>859</v>
      </c>
    </row>
    <row r="1006" spans="1:2" ht="15">
      <c r="A1006" s="10">
        <v>9930</v>
      </c>
      <c r="B1006" s="13" t="s">
        <v>2009</v>
      </c>
    </row>
    <row r="1007" spans="1:2" ht="15">
      <c r="A1007" s="10">
        <v>9940</v>
      </c>
      <c r="B1007" s="13" t="s">
        <v>860</v>
      </c>
    </row>
    <row r="1008" spans="1:2" ht="15">
      <c r="A1008" s="10">
        <v>9950</v>
      </c>
      <c r="B1008" s="13" t="s">
        <v>861</v>
      </c>
    </row>
    <row r="1009" spans="1:2" ht="15">
      <c r="A1009" s="10">
        <v>9960</v>
      </c>
      <c r="B1009" s="13" t="s">
        <v>862</v>
      </c>
    </row>
    <row r="1010" spans="1:2" ht="15">
      <c r="A1010" s="10">
        <v>9970</v>
      </c>
      <c r="B1010" s="13" t="s">
        <v>863</v>
      </c>
    </row>
    <row r="1011" spans="1:2" ht="15">
      <c r="A1011" s="10">
        <v>9980</v>
      </c>
      <c r="B1011" s="13" t="s">
        <v>864</v>
      </c>
    </row>
    <row r="1012" spans="1:2" ht="15">
      <c r="A1012" s="10">
        <v>9990</v>
      </c>
      <c r="B1012" s="13" t="s">
        <v>865</v>
      </c>
    </row>
    <row r="1013" spans="1:2" ht="15">
      <c r="A1013" s="10">
        <v>10000</v>
      </c>
      <c r="B1013" s="13" t="s">
        <v>866</v>
      </c>
    </row>
    <row r="1014" spans="1:2" ht="15">
      <c r="A1014" s="10">
        <v>10010</v>
      </c>
      <c r="B1014" s="13" t="s">
        <v>867</v>
      </c>
    </row>
    <row r="1015" spans="1:2" ht="15">
      <c r="A1015" s="10">
        <v>10020</v>
      </c>
      <c r="B1015" s="13" t="s">
        <v>868</v>
      </c>
    </row>
    <row r="1016" spans="1:2" ht="15">
      <c r="A1016" s="10">
        <v>10030</v>
      </c>
      <c r="B1016" s="13" t="s">
        <v>869</v>
      </c>
    </row>
    <row r="1017" spans="1:2" ht="15">
      <c r="A1017" s="10">
        <v>10040</v>
      </c>
      <c r="B1017" s="13" t="s">
        <v>870</v>
      </c>
    </row>
    <row r="1018" spans="1:2" ht="15">
      <c r="A1018" s="10">
        <v>10050</v>
      </c>
      <c r="B1018" s="13" t="s">
        <v>871</v>
      </c>
    </row>
    <row r="1019" spans="1:2" ht="15">
      <c r="A1019" s="10">
        <v>10060</v>
      </c>
      <c r="B1019" s="13" t="s">
        <v>872</v>
      </c>
    </row>
    <row r="1020" spans="1:2" ht="15">
      <c r="A1020" s="10">
        <v>10070</v>
      </c>
      <c r="B1020" s="13" t="s">
        <v>873</v>
      </c>
    </row>
    <row r="1021" spans="1:2" ht="15">
      <c r="A1021" s="10">
        <v>10080</v>
      </c>
      <c r="B1021" s="13" t="s">
        <v>874</v>
      </c>
    </row>
    <row r="1022" spans="1:2" ht="15">
      <c r="A1022" s="10">
        <v>10090</v>
      </c>
      <c r="B1022" s="13" t="s">
        <v>875</v>
      </c>
    </row>
    <row r="1023" spans="1:2" ht="15">
      <c r="A1023" s="10">
        <v>10100</v>
      </c>
      <c r="B1023" s="13" t="s">
        <v>2010</v>
      </c>
    </row>
    <row r="1024" spans="1:2" ht="15">
      <c r="A1024" s="10">
        <v>10110</v>
      </c>
      <c r="B1024" s="13" t="s">
        <v>876</v>
      </c>
    </row>
    <row r="1025" spans="1:2" ht="15">
      <c r="A1025" s="10">
        <v>10120</v>
      </c>
      <c r="B1025" s="13" t="s">
        <v>877</v>
      </c>
    </row>
    <row r="1026" spans="1:2" ht="15">
      <c r="A1026" s="10">
        <v>10130</v>
      </c>
      <c r="B1026" s="13" t="s">
        <v>878</v>
      </c>
    </row>
    <row r="1027" spans="1:2" ht="15">
      <c r="A1027" s="10">
        <v>10140</v>
      </c>
      <c r="B1027" s="13" t="s">
        <v>879</v>
      </c>
    </row>
    <row r="1028" spans="1:2" ht="15">
      <c r="A1028" s="10">
        <v>10150</v>
      </c>
      <c r="B1028" s="13" t="s">
        <v>880</v>
      </c>
    </row>
    <row r="1029" spans="1:2" ht="15">
      <c r="A1029" s="10">
        <v>10160</v>
      </c>
      <c r="B1029" s="13" t="s">
        <v>881</v>
      </c>
    </row>
    <row r="1030" spans="1:2" ht="15">
      <c r="A1030" s="10">
        <v>10170</v>
      </c>
      <c r="B1030" s="13" t="s">
        <v>882</v>
      </c>
    </row>
    <row r="1031" spans="1:2" ht="15">
      <c r="A1031" s="10">
        <v>10180</v>
      </c>
      <c r="B1031" s="13" t="s">
        <v>883</v>
      </c>
    </row>
    <row r="1032" spans="1:2" ht="15">
      <c r="A1032" s="10">
        <v>10190</v>
      </c>
      <c r="B1032" s="13" t="s">
        <v>884</v>
      </c>
    </row>
    <row r="1033" spans="1:2" ht="15">
      <c r="A1033" s="10">
        <v>10200</v>
      </c>
      <c r="B1033" s="13" t="s">
        <v>885</v>
      </c>
    </row>
    <row r="1034" spans="1:2" ht="15">
      <c r="A1034" s="10">
        <v>10210</v>
      </c>
      <c r="B1034" s="13" t="s">
        <v>886</v>
      </c>
    </row>
    <row r="1035" spans="1:2" ht="15">
      <c r="A1035" s="10">
        <v>10220</v>
      </c>
      <c r="B1035" s="13" t="s">
        <v>887</v>
      </c>
    </row>
    <row r="1036" spans="1:2" ht="15">
      <c r="A1036" s="10">
        <v>10230</v>
      </c>
      <c r="B1036" s="13" t="s">
        <v>888</v>
      </c>
    </row>
    <row r="1037" spans="1:2" ht="15">
      <c r="A1037" s="10">
        <v>10240</v>
      </c>
      <c r="B1037" s="13" t="s">
        <v>889</v>
      </c>
    </row>
    <row r="1038" spans="1:2" ht="15">
      <c r="A1038" s="10">
        <v>10250</v>
      </c>
      <c r="B1038" s="13" t="s">
        <v>890</v>
      </c>
    </row>
    <row r="1039" spans="1:2" ht="15">
      <c r="A1039" s="10">
        <v>10260</v>
      </c>
      <c r="B1039" s="13" t="s">
        <v>891</v>
      </c>
    </row>
    <row r="1040" spans="1:2" ht="15">
      <c r="A1040" s="10">
        <v>10270</v>
      </c>
      <c r="B1040" s="13" t="s">
        <v>892</v>
      </c>
    </row>
    <row r="1041" spans="1:2" ht="15">
      <c r="A1041" s="10">
        <v>10280</v>
      </c>
      <c r="B1041" s="13" t="s">
        <v>893</v>
      </c>
    </row>
    <row r="1042" spans="1:2" ht="15">
      <c r="A1042" s="10">
        <v>10290</v>
      </c>
      <c r="B1042" s="13" t="s">
        <v>894</v>
      </c>
    </row>
    <row r="1043" spans="1:2" ht="15">
      <c r="A1043" s="10">
        <v>10300</v>
      </c>
      <c r="B1043" s="13" t="s">
        <v>895</v>
      </c>
    </row>
    <row r="1044" spans="1:2" ht="15">
      <c r="A1044" s="10">
        <v>10310</v>
      </c>
      <c r="B1044" s="13" t="s">
        <v>896</v>
      </c>
    </row>
    <row r="1045" spans="1:2" ht="15">
      <c r="A1045" s="10">
        <v>10320</v>
      </c>
      <c r="B1045" s="13" t="s">
        <v>897</v>
      </c>
    </row>
    <row r="1046" spans="1:2" ht="15">
      <c r="A1046" s="10">
        <v>10330</v>
      </c>
      <c r="B1046" s="13" t="s">
        <v>898</v>
      </c>
    </row>
    <row r="1047" spans="1:2" ht="15">
      <c r="A1047" s="10">
        <v>10340</v>
      </c>
      <c r="B1047" s="13" t="s">
        <v>899</v>
      </c>
    </row>
    <row r="1048" spans="1:2" ht="15">
      <c r="A1048" s="10">
        <v>10350</v>
      </c>
      <c r="B1048" s="13" t="s">
        <v>900</v>
      </c>
    </row>
    <row r="1049" spans="1:2" ht="15">
      <c r="A1049" s="10">
        <v>10360</v>
      </c>
      <c r="B1049" s="13" t="s">
        <v>901</v>
      </c>
    </row>
    <row r="1050" spans="1:2" ht="15">
      <c r="A1050" s="10">
        <v>10370</v>
      </c>
      <c r="B1050" s="13" t="s">
        <v>902</v>
      </c>
    </row>
    <row r="1051" spans="1:2" ht="15">
      <c r="A1051" s="10">
        <v>10380</v>
      </c>
      <c r="B1051" s="13" t="s">
        <v>903</v>
      </c>
    </row>
    <row r="1052" spans="1:2" ht="15">
      <c r="A1052" s="10">
        <v>10390</v>
      </c>
      <c r="B1052" s="13" t="s">
        <v>2011</v>
      </c>
    </row>
    <row r="1053" spans="1:2" ht="15">
      <c r="A1053" s="10">
        <v>10400</v>
      </c>
      <c r="B1053" s="13" t="s">
        <v>904</v>
      </c>
    </row>
    <row r="1054" spans="1:2" ht="15">
      <c r="A1054" s="10">
        <v>10410</v>
      </c>
      <c r="B1054" s="13" t="s">
        <v>905</v>
      </c>
    </row>
    <row r="1055" spans="1:2" ht="15">
      <c r="A1055" s="10">
        <v>10420</v>
      </c>
      <c r="B1055" s="13" t="s">
        <v>906</v>
      </c>
    </row>
    <row r="1056" spans="1:2" ht="15">
      <c r="A1056" s="10">
        <v>10430</v>
      </c>
      <c r="B1056" s="13" t="s">
        <v>907</v>
      </c>
    </row>
    <row r="1057" spans="1:2" ht="15">
      <c r="A1057" s="10">
        <v>10440</v>
      </c>
      <c r="B1057" s="13" t="s">
        <v>908</v>
      </c>
    </row>
    <row r="1058" spans="1:2" ht="15">
      <c r="A1058" s="10">
        <v>10450</v>
      </c>
      <c r="B1058" s="13" t="s">
        <v>909</v>
      </c>
    </row>
    <row r="1059" spans="1:2" ht="15">
      <c r="A1059" s="10">
        <v>10460</v>
      </c>
      <c r="B1059" s="13" t="s">
        <v>910</v>
      </c>
    </row>
    <row r="1060" spans="1:2" ht="15">
      <c r="A1060" s="10">
        <v>10470</v>
      </c>
      <c r="B1060" s="13" t="s">
        <v>911</v>
      </c>
    </row>
    <row r="1061" spans="1:2" ht="15">
      <c r="A1061" s="10">
        <v>10480</v>
      </c>
      <c r="B1061" s="13" t="s">
        <v>912</v>
      </c>
    </row>
    <row r="1062" spans="1:2" ht="15">
      <c r="A1062" s="10">
        <v>10490</v>
      </c>
      <c r="B1062" s="13" t="s">
        <v>913</v>
      </c>
    </row>
    <row r="1063" spans="1:2" ht="15">
      <c r="A1063" s="10">
        <v>10500</v>
      </c>
      <c r="B1063" s="13" t="s">
        <v>914</v>
      </c>
    </row>
    <row r="1064" spans="1:2" ht="15">
      <c r="A1064" s="10">
        <v>10510</v>
      </c>
      <c r="B1064" s="13" t="s">
        <v>915</v>
      </c>
    </row>
    <row r="1065" spans="1:2" ht="15">
      <c r="A1065" s="10">
        <v>10520</v>
      </c>
      <c r="B1065" s="13" t="s">
        <v>916</v>
      </c>
    </row>
    <row r="1066" spans="1:2" ht="15">
      <c r="A1066" s="10">
        <v>10530</v>
      </c>
      <c r="B1066" s="13" t="s">
        <v>917</v>
      </c>
    </row>
    <row r="1067" spans="1:2" ht="15">
      <c r="A1067" s="10">
        <v>10540</v>
      </c>
      <c r="B1067" s="13" t="s">
        <v>918</v>
      </c>
    </row>
    <row r="1068" spans="1:2" ht="15">
      <c r="A1068" s="10">
        <v>10550</v>
      </c>
      <c r="B1068" s="13" t="s">
        <v>919</v>
      </c>
    </row>
    <row r="1069" spans="1:2" ht="15">
      <c r="A1069" s="10">
        <v>10560</v>
      </c>
      <c r="B1069" s="13" t="s">
        <v>920</v>
      </c>
    </row>
    <row r="1070" spans="1:2" ht="15">
      <c r="A1070" s="10">
        <v>10570</v>
      </c>
      <c r="B1070" s="13" t="s">
        <v>921</v>
      </c>
    </row>
    <row r="1071" spans="1:2" ht="15">
      <c r="A1071" s="10">
        <v>10580</v>
      </c>
      <c r="B1071" s="13" t="s">
        <v>922</v>
      </c>
    </row>
    <row r="1072" spans="1:2" ht="15">
      <c r="A1072" s="10">
        <v>10590</v>
      </c>
      <c r="B1072" s="13" t="s">
        <v>923</v>
      </c>
    </row>
    <row r="1073" spans="1:2" ht="15">
      <c r="A1073" s="10">
        <v>10600</v>
      </c>
      <c r="B1073" s="13" t="s">
        <v>924</v>
      </c>
    </row>
    <row r="1074" spans="1:2" ht="15">
      <c r="A1074" s="10">
        <v>10610</v>
      </c>
      <c r="B1074" s="13" t="s">
        <v>925</v>
      </c>
    </row>
    <row r="1075" spans="1:2" ht="15">
      <c r="A1075" s="10">
        <v>10620</v>
      </c>
      <c r="B1075" s="13" t="s">
        <v>926</v>
      </c>
    </row>
    <row r="1076" spans="1:2" ht="15">
      <c r="A1076" s="10">
        <v>10630</v>
      </c>
      <c r="B1076" s="13" t="s">
        <v>927</v>
      </c>
    </row>
    <row r="1077" spans="1:2" ht="15">
      <c r="A1077" s="10">
        <v>10640</v>
      </c>
      <c r="B1077" s="13" t="s">
        <v>928</v>
      </c>
    </row>
    <row r="1078" spans="1:2" ht="15">
      <c r="A1078" s="10">
        <v>10650</v>
      </c>
      <c r="B1078" s="13" t="s">
        <v>929</v>
      </c>
    </row>
    <row r="1079" spans="1:2" ht="15">
      <c r="A1079" s="10">
        <v>10660</v>
      </c>
      <c r="B1079" s="13" t="s">
        <v>930</v>
      </c>
    </row>
    <row r="1080" spans="1:2" ht="15">
      <c r="A1080" s="10">
        <v>10670</v>
      </c>
      <c r="B1080" s="13" t="s">
        <v>931</v>
      </c>
    </row>
    <row r="1081" spans="1:2" ht="15">
      <c r="A1081" s="10">
        <v>10680</v>
      </c>
      <c r="B1081" s="13" t="s">
        <v>932</v>
      </c>
    </row>
    <row r="1082" spans="1:2" ht="15">
      <c r="A1082" s="10">
        <v>10690</v>
      </c>
      <c r="B1082" s="13" t="s">
        <v>933</v>
      </c>
    </row>
    <row r="1083" spans="1:2" ht="15">
      <c r="A1083" s="10">
        <v>10700</v>
      </c>
      <c r="B1083" s="13" t="s">
        <v>934</v>
      </c>
    </row>
    <row r="1084" spans="1:2" ht="15">
      <c r="A1084" s="10">
        <v>10710</v>
      </c>
      <c r="B1084" s="13" t="s">
        <v>935</v>
      </c>
    </row>
    <row r="1085" spans="1:2" ht="15">
      <c r="A1085" s="10">
        <v>10720</v>
      </c>
      <c r="B1085" s="13" t="s">
        <v>936</v>
      </c>
    </row>
    <row r="1086" spans="1:2" ht="15">
      <c r="A1086" s="10">
        <v>10730</v>
      </c>
      <c r="B1086" s="13" t="s">
        <v>937</v>
      </c>
    </row>
    <row r="1087" spans="1:2" ht="15">
      <c r="A1087" s="10">
        <v>10740</v>
      </c>
      <c r="B1087" s="13" t="s">
        <v>938</v>
      </c>
    </row>
    <row r="1088" spans="1:2" ht="15">
      <c r="A1088" s="10">
        <v>10750</v>
      </c>
      <c r="B1088" s="13" t="s">
        <v>939</v>
      </c>
    </row>
    <row r="1089" spans="1:2" ht="15">
      <c r="A1089" s="10">
        <v>10760</v>
      </c>
      <c r="B1089" s="13" t="s">
        <v>940</v>
      </c>
    </row>
    <row r="1090" spans="1:2" ht="15">
      <c r="A1090" s="10">
        <v>10770</v>
      </c>
      <c r="B1090" s="13" t="s">
        <v>941</v>
      </c>
    </row>
    <row r="1091" spans="1:2" ht="15">
      <c r="A1091" s="10">
        <v>10780</v>
      </c>
      <c r="B1091" s="13" t="s">
        <v>942</v>
      </c>
    </row>
    <row r="1092" spans="1:2" ht="15">
      <c r="A1092" s="10">
        <v>10790</v>
      </c>
      <c r="B1092" s="13" t="s">
        <v>943</v>
      </c>
    </row>
    <row r="1093" spans="1:2" ht="15">
      <c r="A1093" s="10">
        <v>10800</v>
      </c>
      <c r="B1093" s="13" t="s">
        <v>944</v>
      </c>
    </row>
    <row r="1094" spans="1:2" ht="15">
      <c r="A1094" s="10">
        <v>10810</v>
      </c>
      <c r="B1094" s="13" t="s">
        <v>945</v>
      </c>
    </row>
    <row r="1095" spans="1:2" ht="15">
      <c r="A1095" s="10">
        <v>10820</v>
      </c>
      <c r="B1095" s="13" t="s">
        <v>946</v>
      </c>
    </row>
    <row r="1096" spans="1:2" ht="15">
      <c r="A1096" s="10">
        <v>10830</v>
      </c>
      <c r="B1096" s="13" t="s">
        <v>947</v>
      </c>
    </row>
    <row r="1097" spans="1:2" ht="15">
      <c r="A1097" s="10">
        <v>10840</v>
      </c>
      <c r="B1097" s="13" t="s">
        <v>948</v>
      </c>
    </row>
    <row r="1098" spans="1:2" ht="15">
      <c r="A1098" s="10">
        <v>10850</v>
      </c>
      <c r="B1098" s="13" t="s">
        <v>949</v>
      </c>
    </row>
    <row r="1099" spans="1:2" ht="15">
      <c r="A1099" s="10">
        <v>10860</v>
      </c>
      <c r="B1099" s="13" t="s">
        <v>950</v>
      </c>
    </row>
    <row r="1100" spans="1:2" ht="15">
      <c r="A1100" s="10">
        <v>10870</v>
      </c>
      <c r="B1100" s="13" t="s">
        <v>951</v>
      </c>
    </row>
    <row r="1101" spans="1:2" ht="15">
      <c r="A1101" s="10">
        <v>10880</v>
      </c>
      <c r="B1101" s="13" t="s">
        <v>952</v>
      </c>
    </row>
    <row r="1102" spans="1:2" ht="15">
      <c r="A1102" s="10">
        <v>10890</v>
      </c>
      <c r="B1102" s="13" t="s">
        <v>953</v>
      </c>
    </row>
    <row r="1103" spans="1:2" ht="15">
      <c r="A1103" s="10">
        <v>10900</v>
      </c>
      <c r="B1103" s="13" t="s">
        <v>954</v>
      </c>
    </row>
    <row r="1104" spans="1:2" ht="15">
      <c r="A1104" s="10">
        <v>10910</v>
      </c>
      <c r="B1104" s="13" t="s">
        <v>2012</v>
      </c>
    </row>
    <row r="1105" spans="1:2" ht="15">
      <c r="A1105" s="10">
        <v>10920</v>
      </c>
      <c r="B1105" s="13" t="s">
        <v>955</v>
      </c>
    </row>
    <row r="1106" spans="1:2" ht="15">
      <c r="A1106" s="10">
        <v>10930</v>
      </c>
      <c r="B1106" s="13" t="s">
        <v>956</v>
      </c>
    </row>
    <row r="1107" spans="1:2" ht="15">
      <c r="A1107" s="10">
        <v>10940</v>
      </c>
      <c r="B1107" s="13" t="s">
        <v>957</v>
      </c>
    </row>
    <row r="1108" spans="1:2" ht="15">
      <c r="A1108" s="10">
        <v>10950</v>
      </c>
      <c r="B1108" s="13" t="s">
        <v>958</v>
      </c>
    </row>
    <row r="1109" spans="1:2" ht="15">
      <c r="A1109" s="10">
        <v>10960</v>
      </c>
      <c r="B1109" s="13" t="s">
        <v>959</v>
      </c>
    </row>
    <row r="1110" spans="1:2" ht="15">
      <c r="A1110" s="10">
        <v>10970</v>
      </c>
      <c r="B1110" s="13" t="s">
        <v>960</v>
      </c>
    </row>
    <row r="1111" spans="1:2" ht="15">
      <c r="A1111" s="10">
        <v>10980</v>
      </c>
      <c r="B1111" s="13" t="s">
        <v>961</v>
      </c>
    </row>
    <row r="1112" spans="1:2" ht="15">
      <c r="A1112" s="10">
        <v>10990</v>
      </c>
      <c r="B1112" s="13" t="s">
        <v>962</v>
      </c>
    </row>
    <row r="1113" spans="1:2" ht="15">
      <c r="A1113" s="10">
        <v>11000</v>
      </c>
      <c r="B1113" s="13" t="s">
        <v>963</v>
      </c>
    </row>
    <row r="1114" spans="1:2" ht="15">
      <c r="A1114" s="10">
        <v>11010</v>
      </c>
      <c r="B1114" s="13" t="s">
        <v>964</v>
      </c>
    </row>
    <row r="1115" spans="1:2" ht="15">
      <c r="A1115" s="10">
        <v>11020</v>
      </c>
      <c r="B1115" s="13" t="s">
        <v>965</v>
      </c>
    </row>
    <row r="1116" spans="1:2" ht="15">
      <c r="A1116" s="10">
        <v>11030</v>
      </c>
      <c r="B1116" s="13" t="s">
        <v>966</v>
      </c>
    </row>
    <row r="1117" spans="1:2" ht="15">
      <c r="A1117" s="10">
        <v>11040</v>
      </c>
      <c r="B1117" s="13" t="s">
        <v>967</v>
      </c>
    </row>
    <row r="1118" spans="1:2" ht="15">
      <c r="A1118" s="10">
        <v>11050</v>
      </c>
      <c r="B1118" s="13" t="s">
        <v>968</v>
      </c>
    </row>
    <row r="1119" spans="1:2" ht="15">
      <c r="A1119" s="10">
        <v>11060</v>
      </c>
      <c r="B1119" s="13" t="s">
        <v>969</v>
      </c>
    </row>
    <row r="1120" spans="1:2" ht="15">
      <c r="A1120" s="10">
        <v>11070</v>
      </c>
      <c r="B1120" s="13" t="s">
        <v>970</v>
      </c>
    </row>
    <row r="1121" spans="1:2" ht="15">
      <c r="A1121" s="10">
        <v>11080</v>
      </c>
      <c r="B1121" s="13" t="s">
        <v>971</v>
      </c>
    </row>
    <row r="1122" spans="1:2" ht="15">
      <c r="A1122" s="10">
        <v>11090</v>
      </c>
      <c r="B1122" s="13" t="s">
        <v>2013</v>
      </c>
    </row>
    <row r="1123" spans="1:2" ht="15">
      <c r="A1123" s="10">
        <v>11100</v>
      </c>
      <c r="B1123" s="13" t="s">
        <v>972</v>
      </c>
    </row>
    <row r="1124" spans="1:2" ht="15">
      <c r="A1124" s="10">
        <v>11110</v>
      </c>
      <c r="B1124" s="13" t="s">
        <v>973</v>
      </c>
    </row>
    <row r="1125" spans="1:2" ht="15">
      <c r="A1125" s="10">
        <v>11120</v>
      </c>
      <c r="B1125" s="13" t="s">
        <v>974</v>
      </c>
    </row>
    <row r="1126" spans="1:2" ht="15">
      <c r="A1126" s="10">
        <v>11130</v>
      </c>
      <c r="B1126" s="13" t="s">
        <v>975</v>
      </c>
    </row>
    <row r="1127" spans="1:2" ht="15">
      <c r="A1127" s="10">
        <v>11140</v>
      </c>
      <c r="B1127" s="13" t="s">
        <v>976</v>
      </c>
    </row>
    <row r="1128" spans="1:2" ht="15">
      <c r="A1128" s="10">
        <v>11150</v>
      </c>
      <c r="B1128" s="13" t="s">
        <v>977</v>
      </c>
    </row>
    <row r="1129" spans="1:2" ht="15">
      <c r="A1129" s="10">
        <v>11160</v>
      </c>
      <c r="B1129" s="13" t="s">
        <v>978</v>
      </c>
    </row>
    <row r="1130" spans="1:2" ht="15">
      <c r="A1130" s="10">
        <v>11170</v>
      </c>
      <c r="B1130" s="13" t="s">
        <v>2014</v>
      </c>
    </row>
    <row r="1131" spans="1:2" ht="15">
      <c r="A1131" s="10">
        <v>11180</v>
      </c>
      <c r="B1131" s="13" t="s">
        <v>979</v>
      </c>
    </row>
    <row r="1132" spans="1:2" ht="15">
      <c r="A1132" s="10">
        <v>11190</v>
      </c>
      <c r="B1132" s="13" t="s">
        <v>980</v>
      </c>
    </row>
    <row r="1133" spans="1:2" ht="15">
      <c r="A1133" s="10">
        <v>11200</v>
      </c>
      <c r="B1133" s="13" t="s">
        <v>981</v>
      </c>
    </row>
    <row r="1134" spans="1:2" ht="15">
      <c r="A1134" s="10">
        <v>11210</v>
      </c>
      <c r="B1134" s="13" t="s">
        <v>982</v>
      </c>
    </row>
    <row r="1135" spans="1:2" ht="15">
      <c r="A1135" s="10">
        <v>11220</v>
      </c>
      <c r="B1135" s="13" t="s">
        <v>2015</v>
      </c>
    </row>
    <row r="1136" spans="1:2" ht="15">
      <c r="A1136" s="10">
        <v>11230</v>
      </c>
      <c r="B1136" s="13" t="s">
        <v>983</v>
      </c>
    </row>
    <row r="1137" spans="1:2" ht="15">
      <c r="A1137" s="10">
        <v>11240</v>
      </c>
      <c r="B1137" s="13" t="s">
        <v>984</v>
      </c>
    </row>
    <row r="1138" spans="1:2" ht="15">
      <c r="A1138" s="10">
        <v>11250</v>
      </c>
      <c r="B1138" s="13" t="s">
        <v>985</v>
      </c>
    </row>
    <row r="1139" spans="1:2" ht="15">
      <c r="A1139" s="10">
        <v>11260</v>
      </c>
      <c r="B1139" s="13" t="s">
        <v>986</v>
      </c>
    </row>
    <row r="1140" spans="1:2" ht="15">
      <c r="A1140" s="10">
        <v>11270</v>
      </c>
      <c r="B1140" s="13" t="s">
        <v>2016</v>
      </c>
    </row>
    <row r="1141" spans="1:2" ht="15">
      <c r="A1141" s="10">
        <v>11280</v>
      </c>
      <c r="B1141" s="13" t="s">
        <v>987</v>
      </c>
    </row>
    <row r="1142" spans="1:2" ht="15">
      <c r="A1142" s="10">
        <v>11290</v>
      </c>
      <c r="B1142" s="13" t="s">
        <v>988</v>
      </c>
    </row>
    <row r="1143" spans="1:2" ht="15">
      <c r="A1143" s="10">
        <v>11300</v>
      </c>
      <c r="B1143" s="13" t="s">
        <v>989</v>
      </c>
    </row>
    <row r="1144" spans="1:2" ht="15">
      <c r="A1144" s="10">
        <v>11310</v>
      </c>
      <c r="B1144" s="13" t="s">
        <v>990</v>
      </c>
    </row>
    <row r="1145" spans="1:2" ht="15">
      <c r="A1145" s="10">
        <v>11320</v>
      </c>
      <c r="B1145" s="13" t="s">
        <v>991</v>
      </c>
    </row>
    <row r="1146" spans="1:2" ht="15">
      <c r="A1146" s="10">
        <v>11330</v>
      </c>
      <c r="B1146" s="13" t="s">
        <v>2017</v>
      </c>
    </row>
    <row r="1147" spans="1:2" ht="15">
      <c r="A1147" s="10">
        <v>11340</v>
      </c>
      <c r="B1147" s="13" t="s">
        <v>992</v>
      </c>
    </row>
    <row r="1148" spans="1:2" ht="15">
      <c r="A1148" s="10">
        <v>11350</v>
      </c>
      <c r="B1148" s="13" t="s">
        <v>993</v>
      </c>
    </row>
    <row r="1149" spans="1:2" ht="15">
      <c r="A1149" s="10">
        <v>11360</v>
      </c>
      <c r="B1149" s="13" t="s">
        <v>994</v>
      </c>
    </row>
    <row r="1150" spans="1:2" ht="15">
      <c r="A1150" s="10">
        <v>11370</v>
      </c>
      <c r="B1150" s="13" t="s">
        <v>2018</v>
      </c>
    </row>
    <row r="1151" spans="1:2" ht="15">
      <c r="A1151" s="10">
        <v>11380</v>
      </c>
      <c r="B1151" s="13" t="s">
        <v>995</v>
      </c>
    </row>
    <row r="1152" spans="1:2" ht="15">
      <c r="A1152" s="10">
        <v>11390</v>
      </c>
      <c r="B1152" s="13" t="s">
        <v>996</v>
      </c>
    </row>
    <row r="1153" spans="1:2" ht="15">
      <c r="A1153" s="10">
        <v>11400</v>
      </c>
      <c r="B1153" s="13" t="s">
        <v>997</v>
      </c>
    </row>
    <row r="1154" spans="1:2" ht="15">
      <c r="A1154" s="10">
        <v>11410</v>
      </c>
      <c r="B1154" s="13" t="s">
        <v>998</v>
      </c>
    </row>
    <row r="1155" spans="1:2" ht="15">
      <c r="A1155" s="10">
        <v>11420</v>
      </c>
      <c r="B1155" s="13" t="s">
        <v>2019</v>
      </c>
    </row>
    <row r="1156" spans="1:2" ht="15">
      <c r="A1156" s="10">
        <v>11430</v>
      </c>
      <c r="B1156" s="13" t="s">
        <v>999</v>
      </c>
    </row>
    <row r="1157" spans="1:2" ht="15">
      <c r="A1157" s="10">
        <v>11440</v>
      </c>
      <c r="B1157" s="13" t="s">
        <v>1000</v>
      </c>
    </row>
    <row r="1158" spans="1:2" ht="15">
      <c r="A1158" s="10">
        <v>11450</v>
      </c>
      <c r="B1158" s="13" t="s">
        <v>1001</v>
      </c>
    </row>
    <row r="1159" spans="1:2" ht="15">
      <c r="A1159" s="10">
        <v>11460</v>
      </c>
      <c r="B1159" s="13" t="s">
        <v>1002</v>
      </c>
    </row>
    <row r="1160" spans="1:2" ht="15">
      <c r="A1160" s="10">
        <v>11470</v>
      </c>
      <c r="B1160" s="13" t="s">
        <v>1003</v>
      </c>
    </row>
    <row r="1161" spans="1:2" ht="15">
      <c r="A1161" s="10">
        <v>11480</v>
      </c>
      <c r="B1161" s="13" t="s">
        <v>1004</v>
      </c>
    </row>
    <row r="1162" spans="1:2" ht="15">
      <c r="A1162" s="10">
        <v>11490</v>
      </c>
      <c r="B1162" s="13" t="s">
        <v>1005</v>
      </c>
    </row>
    <row r="1163" spans="1:2" ht="15">
      <c r="A1163" s="10">
        <v>11500</v>
      </c>
      <c r="B1163" s="13" t="s">
        <v>1006</v>
      </c>
    </row>
    <row r="1164" spans="1:2" ht="15">
      <c r="A1164" s="10">
        <v>11510</v>
      </c>
      <c r="B1164" s="13" t="s">
        <v>2020</v>
      </c>
    </row>
    <row r="1165" spans="1:2" ht="15">
      <c r="A1165" s="10">
        <v>11520</v>
      </c>
      <c r="B1165" s="13" t="s">
        <v>1007</v>
      </c>
    </row>
    <row r="1166" spans="1:2" ht="15">
      <c r="A1166" s="10">
        <v>11530</v>
      </c>
      <c r="B1166" s="13" t="s">
        <v>1008</v>
      </c>
    </row>
    <row r="1167" spans="1:2" ht="15">
      <c r="A1167" s="10">
        <v>11540</v>
      </c>
      <c r="B1167" s="13" t="s">
        <v>1009</v>
      </c>
    </row>
    <row r="1168" spans="1:2" ht="15">
      <c r="A1168" s="10">
        <v>11550</v>
      </c>
      <c r="B1168" s="13" t="s">
        <v>1010</v>
      </c>
    </row>
    <row r="1169" spans="1:2" ht="15">
      <c r="A1169" s="10">
        <v>11560</v>
      </c>
      <c r="B1169" s="13" t="s">
        <v>1011</v>
      </c>
    </row>
    <row r="1170" spans="1:2" ht="15">
      <c r="A1170" s="10">
        <v>11570</v>
      </c>
      <c r="B1170" s="13" t="s">
        <v>1012</v>
      </c>
    </row>
    <row r="1171" spans="1:2" ht="15">
      <c r="A1171" s="10">
        <v>11580</v>
      </c>
      <c r="B1171" s="13" t="s">
        <v>1013</v>
      </c>
    </row>
    <row r="1172" spans="1:2" ht="15">
      <c r="A1172" s="10">
        <v>11590</v>
      </c>
      <c r="B1172" s="13" t="s">
        <v>1014</v>
      </c>
    </row>
    <row r="1173" spans="1:2" ht="15">
      <c r="A1173" s="10">
        <v>11600</v>
      </c>
      <c r="B1173" s="13" t="s">
        <v>1015</v>
      </c>
    </row>
    <row r="1174" spans="1:2" ht="15">
      <c r="A1174" s="10">
        <v>11610</v>
      </c>
      <c r="B1174" s="13" t="s">
        <v>2021</v>
      </c>
    </row>
    <row r="1175" spans="1:2" ht="15">
      <c r="A1175" s="10">
        <v>11620</v>
      </c>
      <c r="B1175" s="13" t="s">
        <v>1016</v>
      </c>
    </row>
    <row r="1176" spans="1:2" ht="15">
      <c r="A1176" s="10">
        <v>11630</v>
      </c>
      <c r="B1176" s="13" t="s">
        <v>1017</v>
      </c>
    </row>
    <row r="1177" spans="1:2" ht="15">
      <c r="A1177" s="10">
        <v>11640</v>
      </c>
      <c r="B1177" s="13" t="s">
        <v>1018</v>
      </c>
    </row>
    <row r="1178" spans="1:2" ht="15">
      <c r="A1178" s="10">
        <v>11650</v>
      </c>
      <c r="B1178" s="13" t="s">
        <v>1019</v>
      </c>
    </row>
    <row r="1179" spans="1:2" ht="15">
      <c r="A1179" s="10">
        <v>11660</v>
      </c>
      <c r="B1179" s="13" t="s">
        <v>1020</v>
      </c>
    </row>
    <row r="1180" spans="1:2" ht="15">
      <c r="A1180" s="10">
        <v>11670</v>
      </c>
      <c r="B1180" s="13" t="s">
        <v>1021</v>
      </c>
    </row>
    <row r="1181" spans="1:2" ht="15">
      <c r="A1181" s="10">
        <v>11680</v>
      </c>
      <c r="B1181" s="13" t="s">
        <v>1022</v>
      </c>
    </row>
    <row r="1182" spans="1:2" ht="15">
      <c r="A1182" s="10">
        <v>11690</v>
      </c>
      <c r="B1182" s="13" t="s">
        <v>1023</v>
      </c>
    </row>
    <row r="1183" spans="1:2" ht="15">
      <c r="A1183" s="10">
        <v>11700</v>
      </c>
      <c r="B1183" s="13" t="s">
        <v>2022</v>
      </c>
    </row>
    <row r="1184" spans="1:2" ht="15">
      <c r="A1184" s="10">
        <v>11710</v>
      </c>
      <c r="B1184" s="13" t="s">
        <v>2023</v>
      </c>
    </row>
    <row r="1185" spans="1:2" ht="15">
      <c r="A1185" s="10">
        <v>11720</v>
      </c>
      <c r="B1185" s="13" t="s">
        <v>1024</v>
      </c>
    </row>
    <row r="1186" spans="1:2" ht="15">
      <c r="A1186" s="10">
        <v>11730</v>
      </c>
      <c r="B1186" s="13" t="s">
        <v>1025</v>
      </c>
    </row>
    <row r="1187" spans="1:2" ht="15">
      <c r="A1187" s="10">
        <v>11740</v>
      </c>
      <c r="B1187" s="13" t="s">
        <v>1026</v>
      </c>
    </row>
    <row r="1188" spans="1:2" ht="15">
      <c r="A1188" s="10">
        <v>11750</v>
      </c>
      <c r="B1188" s="13" t="s">
        <v>1027</v>
      </c>
    </row>
    <row r="1189" spans="1:2" ht="15">
      <c r="A1189" s="10">
        <v>11760</v>
      </c>
      <c r="B1189" s="13" t="s">
        <v>1028</v>
      </c>
    </row>
    <row r="1190" spans="1:2" ht="15">
      <c r="A1190" s="10">
        <v>11770</v>
      </c>
      <c r="B1190" s="13" t="s">
        <v>1029</v>
      </c>
    </row>
    <row r="1191" spans="1:2" ht="15">
      <c r="A1191" s="10">
        <v>11780</v>
      </c>
      <c r="B1191" s="13" t="s">
        <v>1030</v>
      </c>
    </row>
    <row r="1192" spans="1:2" ht="15">
      <c r="A1192" s="10">
        <v>11790</v>
      </c>
      <c r="B1192" s="13" t="s">
        <v>1031</v>
      </c>
    </row>
    <row r="1193" spans="1:2" ht="15">
      <c r="A1193" s="10">
        <v>11800</v>
      </c>
      <c r="B1193" s="13" t="s">
        <v>1032</v>
      </c>
    </row>
    <row r="1194" spans="1:2" ht="15">
      <c r="A1194" s="10">
        <v>11810</v>
      </c>
      <c r="B1194" s="13" t="s">
        <v>1033</v>
      </c>
    </row>
    <row r="1195" spans="1:2" ht="15">
      <c r="A1195" s="10">
        <v>11820</v>
      </c>
      <c r="B1195" s="13" t="s">
        <v>2024</v>
      </c>
    </row>
    <row r="1196" spans="1:2" ht="15">
      <c r="A1196" s="10">
        <v>11830</v>
      </c>
      <c r="B1196" s="13" t="s">
        <v>1034</v>
      </c>
    </row>
    <row r="1197" spans="1:2" ht="15">
      <c r="A1197" s="10">
        <v>11840</v>
      </c>
      <c r="B1197" s="13" t="s">
        <v>1035</v>
      </c>
    </row>
    <row r="1198" spans="1:2" ht="15">
      <c r="A1198" s="10">
        <v>11850</v>
      </c>
      <c r="B1198" s="13" t="s">
        <v>1036</v>
      </c>
    </row>
    <row r="1199" spans="1:2" ht="15">
      <c r="A1199" s="10">
        <v>11860</v>
      </c>
      <c r="B1199" s="13" t="s">
        <v>1037</v>
      </c>
    </row>
    <row r="1200" spans="1:2" ht="15">
      <c r="A1200" s="10">
        <v>11870</v>
      </c>
      <c r="B1200" s="13" t="s">
        <v>1038</v>
      </c>
    </row>
    <row r="1201" spans="1:2" ht="15">
      <c r="A1201" s="10">
        <v>11880</v>
      </c>
      <c r="B1201" s="13" t="s">
        <v>1039</v>
      </c>
    </row>
    <row r="1202" spans="1:2" ht="15">
      <c r="A1202" s="10">
        <v>11890</v>
      </c>
      <c r="B1202" s="13" t="s">
        <v>1040</v>
      </c>
    </row>
    <row r="1203" spans="1:2" ht="15">
      <c r="A1203" s="10">
        <v>11900</v>
      </c>
      <c r="B1203" s="13" t="s">
        <v>1041</v>
      </c>
    </row>
    <row r="1204" spans="1:2" ht="15">
      <c r="A1204" s="10">
        <v>11910</v>
      </c>
      <c r="B1204" s="13" t="s">
        <v>1042</v>
      </c>
    </row>
    <row r="1205" spans="1:2" ht="15">
      <c r="A1205" s="10">
        <v>11920</v>
      </c>
      <c r="B1205" s="13" t="s">
        <v>1043</v>
      </c>
    </row>
    <row r="1206" spans="1:2" ht="15">
      <c r="A1206" s="10">
        <v>11930</v>
      </c>
      <c r="B1206" s="13" t="s">
        <v>1044</v>
      </c>
    </row>
    <row r="1207" spans="1:2" ht="15">
      <c r="A1207" s="10">
        <v>11940</v>
      </c>
      <c r="B1207" s="13" t="s">
        <v>2025</v>
      </c>
    </row>
    <row r="1208" spans="1:2" ht="15">
      <c r="A1208" s="10">
        <v>11950</v>
      </c>
      <c r="B1208" s="13" t="s">
        <v>1045</v>
      </c>
    </row>
    <row r="1209" spans="1:2" ht="15">
      <c r="A1209" s="10">
        <v>11960</v>
      </c>
      <c r="B1209" s="13" t="s">
        <v>1046</v>
      </c>
    </row>
    <row r="1210" spans="1:2" ht="15">
      <c r="A1210" s="10">
        <v>11970</v>
      </c>
      <c r="B1210" s="13" t="s">
        <v>1047</v>
      </c>
    </row>
    <row r="1211" spans="1:2" ht="15">
      <c r="A1211" s="10">
        <v>11980</v>
      </c>
      <c r="B1211" s="13" t="s">
        <v>1048</v>
      </c>
    </row>
    <row r="1212" spans="1:2" ht="15">
      <c r="A1212" s="10">
        <v>11990</v>
      </c>
      <c r="B1212" s="13" t="s">
        <v>1049</v>
      </c>
    </row>
    <row r="1213" spans="1:2" ht="15">
      <c r="A1213" s="10">
        <v>12000</v>
      </c>
      <c r="B1213" s="13" t="s">
        <v>1050</v>
      </c>
    </row>
    <row r="1214" spans="1:2" ht="15">
      <c r="A1214" s="10">
        <v>12010</v>
      </c>
      <c r="B1214" s="13" t="s">
        <v>1051</v>
      </c>
    </row>
    <row r="1215" spans="1:2" ht="15">
      <c r="A1215" s="10">
        <v>12020</v>
      </c>
      <c r="B1215" s="13" t="s">
        <v>1052</v>
      </c>
    </row>
    <row r="1216" spans="1:2" ht="15">
      <c r="A1216" s="10">
        <v>12030</v>
      </c>
      <c r="B1216" s="13" t="s">
        <v>1053</v>
      </c>
    </row>
    <row r="1217" spans="1:2" ht="15">
      <c r="A1217" s="10">
        <v>12040</v>
      </c>
      <c r="B1217" s="13" t="s">
        <v>1054</v>
      </c>
    </row>
    <row r="1218" spans="1:2" ht="15">
      <c r="A1218" s="10">
        <v>12050</v>
      </c>
      <c r="B1218" s="13" t="s">
        <v>1055</v>
      </c>
    </row>
    <row r="1219" spans="1:2" ht="15">
      <c r="A1219" s="10">
        <v>12060</v>
      </c>
      <c r="B1219" s="13" t="s">
        <v>1056</v>
      </c>
    </row>
    <row r="1220" spans="1:2" ht="15">
      <c r="A1220" s="10">
        <v>12070</v>
      </c>
      <c r="B1220" s="13" t="s">
        <v>1057</v>
      </c>
    </row>
    <row r="1221" spans="1:2" ht="15">
      <c r="A1221" s="10">
        <v>12080</v>
      </c>
      <c r="B1221" s="13" t="s">
        <v>1058</v>
      </c>
    </row>
    <row r="1222" spans="1:2" ht="15">
      <c r="A1222" s="10">
        <v>12090</v>
      </c>
      <c r="B1222" s="13" t="s">
        <v>1059</v>
      </c>
    </row>
    <row r="1223" spans="1:2" ht="15">
      <c r="A1223" s="10">
        <v>12100</v>
      </c>
      <c r="B1223" s="13" t="s">
        <v>1060</v>
      </c>
    </row>
    <row r="1224" spans="1:2" ht="15">
      <c r="A1224" s="10">
        <v>12110</v>
      </c>
      <c r="B1224" s="13" t="s">
        <v>1061</v>
      </c>
    </row>
    <row r="1225" spans="1:2" ht="15">
      <c r="A1225" s="10">
        <v>12120</v>
      </c>
      <c r="B1225" s="13" t="s">
        <v>1062</v>
      </c>
    </row>
    <row r="1226" spans="1:2" ht="15">
      <c r="A1226" s="10">
        <v>12130</v>
      </c>
      <c r="B1226" s="13" t="s">
        <v>1063</v>
      </c>
    </row>
    <row r="1227" spans="1:2" ht="15">
      <c r="A1227" s="10">
        <v>12140</v>
      </c>
      <c r="B1227" s="13" t="s">
        <v>1064</v>
      </c>
    </row>
    <row r="1228" spans="1:2" ht="15">
      <c r="A1228" s="10">
        <v>12150</v>
      </c>
      <c r="B1228" s="13" t="s">
        <v>1065</v>
      </c>
    </row>
    <row r="1229" spans="1:2" ht="15">
      <c r="A1229" s="10">
        <v>12160</v>
      </c>
      <c r="B1229" s="13" t="s">
        <v>1066</v>
      </c>
    </row>
    <row r="1230" spans="1:2" ht="15">
      <c r="A1230" s="10">
        <v>12170</v>
      </c>
      <c r="B1230" s="13" t="s">
        <v>1067</v>
      </c>
    </row>
    <row r="1231" spans="1:2" ht="15">
      <c r="A1231" s="10">
        <v>12180</v>
      </c>
      <c r="B1231" s="13" t="s">
        <v>1068</v>
      </c>
    </row>
    <row r="1232" spans="1:2" ht="15">
      <c r="A1232" s="10">
        <v>12190</v>
      </c>
      <c r="B1232" s="13" t="s">
        <v>1069</v>
      </c>
    </row>
    <row r="1233" spans="1:2" ht="15">
      <c r="A1233" s="10">
        <v>12200</v>
      </c>
      <c r="B1233" s="13" t="s">
        <v>1070</v>
      </c>
    </row>
    <row r="1234" spans="1:2" ht="15">
      <c r="A1234" s="10">
        <v>12210</v>
      </c>
      <c r="B1234" s="13" t="s">
        <v>1071</v>
      </c>
    </row>
    <row r="1235" spans="1:2" ht="15">
      <c r="A1235" s="10">
        <v>12220</v>
      </c>
      <c r="B1235" s="13" t="s">
        <v>1072</v>
      </c>
    </row>
    <row r="1236" spans="1:2" ht="15">
      <c r="A1236" s="10">
        <v>12230</v>
      </c>
      <c r="B1236" s="13" t="s">
        <v>1073</v>
      </c>
    </row>
    <row r="1237" spans="1:2" ht="15">
      <c r="A1237" s="10">
        <v>12240</v>
      </c>
      <c r="B1237" s="13" t="s">
        <v>1074</v>
      </c>
    </row>
    <row r="1238" spans="1:2" ht="15">
      <c r="A1238" s="10">
        <v>12250</v>
      </c>
      <c r="B1238" s="13" t="s">
        <v>1075</v>
      </c>
    </row>
    <row r="1239" spans="1:2" ht="15">
      <c r="A1239" s="10">
        <v>12260</v>
      </c>
      <c r="B1239" s="13" t="s">
        <v>1076</v>
      </c>
    </row>
    <row r="1240" spans="1:2" ht="15">
      <c r="A1240" s="10">
        <v>12270</v>
      </c>
      <c r="B1240" s="13" t="s">
        <v>1077</v>
      </c>
    </row>
    <row r="1241" spans="1:2" ht="15">
      <c r="A1241" s="10">
        <v>12280</v>
      </c>
      <c r="B1241" s="13" t="s">
        <v>1078</v>
      </c>
    </row>
    <row r="1242" spans="1:2" ht="15">
      <c r="A1242" s="10">
        <v>12290</v>
      </c>
      <c r="B1242" s="13" t="s">
        <v>1079</v>
      </c>
    </row>
    <row r="1243" spans="1:2" ht="15">
      <c r="A1243" s="10">
        <v>12300</v>
      </c>
      <c r="B1243" s="13" t="s">
        <v>1080</v>
      </c>
    </row>
    <row r="1244" spans="1:2" ht="15">
      <c r="A1244" s="10">
        <v>12310</v>
      </c>
      <c r="B1244" s="13" t="s">
        <v>1081</v>
      </c>
    </row>
    <row r="1245" spans="1:2" ht="15">
      <c r="A1245" s="10">
        <v>12320</v>
      </c>
      <c r="B1245" s="13" t="s">
        <v>1082</v>
      </c>
    </row>
    <row r="1246" spans="1:2" ht="15">
      <c r="A1246" s="10">
        <v>12330</v>
      </c>
      <c r="B1246" s="13" t="s">
        <v>1083</v>
      </c>
    </row>
    <row r="1247" spans="1:2" ht="15">
      <c r="A1247" s="10">
        <v>12340</v>
      </c>
      <c r="B1247" s="13" t="s">
        <v>1084</v>
      </c>
    </row>
    <row r="1248" spans="1:2" ht="15">
      <c r="A1248" s="10">
        <v>12350</v>
      </c>
      <c r="B1248" s="13" t="s">
        <v>1085</v>
      </c>
    </row>
    <row r="1249" spans="1:2" ht="15">
      <c r="A1249" s="10">
        <v>12360</v>
      </c>
      <c r="B1249" s="13" t="s">
        <v>1086</v>
      </c>
    </row>
    <row r="1250" spans="1:2" ht="15">
      <c r="A1250" s="10">
        <v>12370</v>
      </c>
      <c r="B1250" s="13" t="s">
        <v>1087</v>
      </c>
    </row>
    <row r="1251" spans="1:2" ht="15">
      <c r="A1251" s="10">
        <v>12380</v>
      </c>
      <c r="B1251" s="13" t="s">
        <v>1088</v>
      </c>
    </row>
    <row r="1252" spans="1:2" ht="15">
      <c r="A1252" s="10">
        <v>12390</v>
      </c>
      <c r="B1252" s="13" t="s">
        <v>1089</v>
      </c>
    </row>
    <row r="1253" spans="1:2" ht="15">
      <c r="A1253" s="10">
        <v>12400</v>
      </c>
      <c r="B1253" s="13" t="s">
        <v>1090</v>
      </c>
    </row>
    <row r="1254" spans="1:2" ht="15">
      <c r="A1254" s="10">
        <v>12410</v>
      </c>
      <c r="B1254" s="13" t="s">
        <v>1091</v>
      </c>
    </row>
    <row r="1255" spans="1:2" ht="15">
      <c r="A1255" s="10">
        <v>12420</v>
      </c>
      <c r="B1255" s="13" t="s">
        <v>1092</v>
      </c>
    </row>
    <row r="1256" spans="1:2" ht="15">
      <c r="A1256" s="10">
        <v>12430</v>
      </c>
      <c r="B1256" s="13" t="s">
        <v>1093</v>
      </c>
    </row>
    <row r="1257" spans="1:2" ht="15">
      <c r="A1257" s="10">
        <v>12440</v>
      </c>
      <c r="B1257" s="13" t="s">
        <v>1094</v>
      </c>
    </row>
    <row r="1258" spans="1:2" ht="15">
      <c r="A1258" s="10">
        <v>12450</v>
      </c>
      <c r="B1258" s="13" t="s">
        <v>1095</v>
      </c>
    </row>
    <row r="1259" spans="1:2" ht="15">
      <c r="A1259" s="10">
        <v>12460</v>
      </c>
      <c r="B1259" s="13" t="s">
        <v>1096</v>
      </c>
    </row>
    <row r="1260" spans="1:2" ht="15">
      <c r="A1260" s="10">
        <v>12470</v>
      </c>
      <c r="B1260" s="13" t="s">
        <v>1097</v>
      </c>
    </row>
    <row r="1261" spans="1:2" ht="15">
      <c r="A1261" s="10">
        <v>12480</v>
      </c>
      <c r="B1261" s="13" t="s">
        <v>1098</v>
      </c>
    </row>
    <row r="1262" spans="1:2" ht="15">
      <c r="A1262" s="10">
        <v>12490</v>
      </c>
      <c r="B1262" s="13" t="s">
        <v>1099</v>
      </c>
    </row>
    <row r="1263" spans="1:2" ht="15">
      <c r="A1263" s="10">
        <v>12500</v>
      </c>
      <c r="B1263" s="13" t="s">
        <v>1100</v>
      </c>
    </row>
    <row r="1264" spans="1:2" ht="15">
      <c r="A1264" s="10">
        <v>12510</v>
      </c>
      <c r="B1264" s="13" t="s">
        <v>1101</v>
      </c>
    </row>
    <row r="1265" spans="1:2" ht="15">
      <c r="A1265" s="10">
        <v>12520</v>
      </c>
      <c r="B1265" s="13" t="s">
        <v>1102</v>
      </c>
    </row>
    <row r="1266" spans="1:2" ht="15">
      <c r="A1266" s="10">
        <v>12530</v>
      </c>
      <c r="B1266" s="13" t="s">
        <v>1103</v>
      </c>
    </row>
    <row r="1267" spans="1:2" ht="15">
      <c r="A1267" s="10">
        <v>12540</v>
      </c>
      <c r="B1267" s="13" t="s">
        <v>1104</v>
      </c>
    </row>
    <row r="1268" spans="1:2" ht="15">
      <c r="A1268" s="10">
        <v>12550</v>
      </c>
      <c r="B1268" s="13" t="s">
        <v>1105</v>
      </c>
    </row>
    <row r="1269" spans="1:2" ht="15">
      <c r="A1269" s="10">
        <v>12560</v>
      </c>
      <c r="B1269" s="13" t="s">
        <v>2026</v>
      </c>
    </row>
    <row r="1270" spans="1:2" ht="15">
      <c r="A1270" s="10">
        <v>12570</v>
      </c>
      <c r="B1270" s="13" t="s">
        <v>1106</v>
      </c>
    </row>
    <row r="1271" spans="1:2" ht="15">
      <c r="A1271" s="10">
        <v>12580</v>
      </c>
      <c r="B1271" s="13" t="s">
        <v>2027</v>
      </c>
    </row>
    <row r="1272" spans="1:2" ht="15">
      <c r="A1272" s="10">
        <v>12590</v>
      </c>
      <c r="B1272" s="13" t="s">
        <v>1107</v>
      </c>
    </row>
    <row r="1273" spans="1:2" ht="15">
      <c r="A1273" s="10">
        <v>12600</v>
      </c>
      <c r="B1273" s="13" t="s">
        <v>1108</v>
      </c>
    </row>
    <row r="1274" spans="1:2" ht="15">
      <c r="A1274" s="10">
        <v>12610</v>
      </c>
      <c r="B1274" s="13" t="s">
        <v>2028</v>
      </c>
    </row>
    <row r="1275" spans="1:2" ht="15">
      <c r="A1275" s="10">
        <v>12620</v>
      </c>
      <c r="B1275" s="13" t="s">
        <v>1109</v>
      </c>
    </row>
    <row r="1276" spans="1:2" ht="15">
      <c r="A1276" s="10">
        <v>12630</v>
      </c>
      <c r="B1276" s="13" t="s">
        <v>1110</v>
      </c>
    </row>
    <row r="1277" spans="1:2" ht="15">
      <c r="A1277" s="10">
        <v>12640</v>
      </c>
      <c r="B1277" s="13" t="s">
        <v>1111</v>
      </c>
    </row>
    <row r="1278" spans="1:2" ht="15">
      <c r="A1278" s="10">
        <v>12650</v>
      </c>
      <c r="B1278" s="13" t="s">
        <v>2029</v>
      </c>
    </row>
    <row r="1279" spans="1:2" ht="15">
      <c r="A1279" s="10">
        <v>12660</v>
      </c>
      <c r="B1279" s="13" t="s">
        <v>1112</v>
      </c>
    </row>
    <row r="1280" spans="1:2" ht="15">
      <c r="A1280" s="10">
        <v>12670</v>
      </c>
      <c r="B1280" s="13" t="s">
        <v>2030</v>
      </c>
    </row>
    <row r="1281" spans="1:2" ht="15">
      <c r="A1281" s="10">
        <v>12680</v>
      </c>
      <c r="B1281" s="13" t="s">
        <v>1113</v>
      </c>
    </row>
    <row r="1282" spans="1:2" ht="15">
      <c r="A1282" s="10">
        <v>12690</v>
      </c>
      <c r="B1282" s="13" t="s">
        <v>2031</v>
      </c>
    </row>
    <row r="1283" spans="1:2" ht="15">
      <c r="A1283" s="10">
        <v>12700</v>
      </c>
      <c r="B1283" s="13" t="s">
        <v>1114</v>
      </c>
    </row>
    <row r="1284" spans="1:2" ht="15">
      <c r="A1284" s="10">
        <v>12710</v>
      </c>
      <c r="B1284" s="13" t="s">
        <v>2032</v>
      </c>
    </row>
    <row r="1285" spans="1:2" ht="15">
      <c r="A1285" s="10">
        <v>12720</v>
      </c>
      <c r="B1285" s="13" t="s">
        <v>1115</v>
      </c>
    </row>
    <row r="1286" spans="1:2" ht="15">
      <c r="A1286" s="10">
        <v>12730</v>
      </c>
      <c r="B1286" s="13" t="s">
        <v>2033</v>
      </c>
    </row>
    <row r="1287" spans="1:2" ht="15">
      <c r="A1287" s="10">
        <v>12740</v>
      </c>
      <c r="B1287" s="13" t="s">
        <v>1116</v>
      </c>
    </row>
    <row r="1288" spans="1:2" ht="15">
      <c r="A1288" s="10">
        <v>12750</v>
      </c>
      <c r="B1288" s="13" t="s">
        <v>1117</v>
      </c>
    </row>
    <row r="1289" spans="1:2" ht="15">
      <c r="A1289" s="10">
        <v>12760</v>
      </c>
      <c r="B1289" s="13" t="s">
        <v>1118</v>
      </c>
    </row>
    <row r="1290" spans="1:2" ht="15">
      <c r="A1290" s="10">
        <v>12770</v>
      </c>
      <c r="B1290" s="13" t="s">
        <v>2034</v>
      </c>
    </row>
    <row r="1291" spans="1:2" ht="15">
      <c r="A1291" s="10">
        <v>12780</v>
      </c>
      <c r="B1291" s="13" t="s">
        <v>1119</v>
      </c>
    </row>
    <row r="1292" spans="1:2" ht="15">
      <c r="A1292" s="10">
        <v>12790</v>
      </c>
      <c r="B1292" s="13" t="s">
        <v>2035</v>
      </c>
    </row>
    <row r="1293" spans="1:2" ht="15">
      <c r="A1293" s="10">
        <v>12800</v>
      </c>
      <c r="B1293" s="13" t="s">
        <v>1120</v>
      </c>
    </row>
    <row r="1294" spans="1:2" ht="15">
      <c r="A1294" s="10">
        <v>12810</v>
      </c>
      <c r="B1294" s="13" t="s">
        <v>1121</v>
      </c>
    </row>
    <row r="1295" spans="1:2" ht="15">
      <c r="A1295" s="10">
        <v>12820</v>
      </c>
      <c r="B1295" s="13" t="s">
        <v>2036</v>
      </c>
    </row>
    <row r="1296" spans="1:2" ht="15">
      <c r="A1296" s="10">
        <v>12830</v>
      </c>
      <c r="B1296" s="13" t="s">
        <v>1122</v>
      </c>
    </row>
    <row r="1297" spans="1:2" ht="15">
      <c r="A1297" s="10">
        <v>12840</v>
      </c>
      <c r="B1297" s="13" t="s">
        <v>2037</v>
      </c>
    </row>
    <row r="1298" spans="1:2" ht="15">
      <c r="A1298" s="10">
        <v>12850</v>
      </c>
      <c r="B1298" s="13" t="s">
        <v>1123</v>
      </c>
    </row>
    <row r="1299" spans="1:2" ht="15">
      <c r="A1299" s="10">
        <v>12860</v>
      </c>
      <c r="B1299" s="13" t="s">
        <v>1124</v>
      </c>
    </row>
    <row r="1300" spans="1:2" ht="15">
      <c r="A1300" s="10">
        <v>12870</v>
      </c>
      <c r="B1300" s="13" t="s">
        <v>1125</v>
      </c>
    </row>
    <row r="1301" spans="1:2" ht="15">
      <c r="A1301" s="10">
        <v>12880</v>
      </c>
      <c r="B1301" s="13" t="s">
        <v>1126</v>
      </c>
    </row>
    <row r="1302" spans="1:2" ht="15">
      <c r="A1302" s="10">
        <v>12890</v>
      </c>
      <c r="B1302" s="13" t="s">
        <v>1127</v>
      </c>
    </row>
    <row r="1303" spans="1:2" ht="15">
      <c r="A1303" s="10">
        <v>12900</v>
      </c>
      <c r="B1303" s="13" t="s">
        <v>1128</v>
      </c>
    </row>
    <row r="1304" spans="1:2" ht="15">
      <c r="A1304" s="10">
        <v>12910</v>
      </c>
      <c r="B1304" s="13" t="s">
        <v>1129</v>
      </c>
    </row>
    <row r="1305" spans="1:2" ht="15">
      <c r="A1305" s="10">
        <v>12920</v>
      </c>
      <c r="B1305" s="13" t="s">
        <v>1130</v>
      </c>
    </row>
    <row r="1306" spans="1:2" ht="15">
      <c r="A1306" s="10">
        <v>12930</v>
      </c>
      <c r="B1306" s="13" t="s">
        <v>1131</v>
      </c>
    </row>
    <row r="1307" spans="1:2" ht="15">
      <c r="A1307" s="10">
        <v>12940</v>
      </c>
      <c r="B1307" s="13" t="s">
        <v>1132</v>
      </c>
    </row>
    <row r="1308" spans="1:2" ht="15">
      <c r="A1308" s="10">
        <v>12950</v>
      </c>
      <c r="B1308" s="13" t="s">
        <v>1133</v>
      </c>
    </row>
    <row r="1309" spans="1:2" ht="15">
      <c r="A1309" s="10">
        <v>12960</v>
      </c>
      <c r="B1309" s="13" t="s">
        <v>1134</v>
      </c>
    </row>
    <row r="1310" spans="1:2" ht="15">
      <c r="A1310" s="10">
        <v>12970</v>
      </c>
      <c r="B1310" s="13" t="s">
        <v>1135</v>
      </c>
    </row>
    <row r="1311" spans="1:2" ht="15">
      <c r="A1311" s="10">
        <v>12980</v>
      </c>
      <c r="B1311" s="13" t="s">
        <v>1136</v>
      </c>
    </row>
    <row r="1312" spans="1:2" ht="15">
      <c r="A1312" s="10">
        <v>12990</v>
      </c>
      <c r="B1312" s="13" t="s">
        <v>1137</v>
      </c>
    </row>
    <row r="1313" spans="1:2" ht="15">
      <c r="A1313" s="10">
        <v>13000</v>
      </c>
      <c r="B1313" s="13" t="s">
        <v>1138</v>
      </c>
    </row>
    <row r="1314" spans="1:2" ht="15">
      <c r="A1314" s="10">
        <v>13010</v>
      </c>
      <c r="B1314" s="13" t="s">
        <v>1139</v>
      </c>
    </row>
    <row r="1315" spans="1:2" ht="15">
      <c r="A1315" s="10">
        <v>13020</v>
      </c>
      <c r="B1315" s="13" t="s">
        <v>1140</v>
      </c>
    </row>
    <row r="1316" spans="1:2" ht="15">
      <c r="A1316" s="10">
        <v>13030</v>
      </c>
      <c r="B1316" s="13" t="s">
        <v>1141</v>
      </c>
    </row>
    <row r="1317" spans="1:2" ht="15">
      <c r="A1317" s="10">
        <v>13040</v>
      </c>
      <c r="B1317" s="13" t="s">
        <v>1142</v>
      </c>
    </row>
    <row r="1318" spans="1:2" ht="15">
      <c r="A1318" s="10">
        <v>13050</v>
      </c>
      <c r="B1318" s="13" t="s">
        <v>1143</v>
      </c>
    </row>
    <row r="1319" spans="1:2" ht="15">
      <c r="A1319" s="10">
        <v>13060</v>
      </c>
      <c r="B1319" s="13" t="s">
        <v>1144</v>
      </c>
    </row>
    <row r="1320" spans="1:2" ht="15">
      <c r="A1320" s="10">
        <v>13070</v>
      </c>
      <c r="B1320" s="13" t="s">
        <v>1145</v>
      </c>
    </row>
    <row r="1321" spans="1:2" ht="15">
      <c r="A1321" s="10">
        <v>13080</v>
      </c>
      <c r="B1321" s="13" t="s">
        <v>1146</v>
      </c>
    </row>
    <row r="1322" spans="1:2" ht="15">
      <c r="A1322" s="10">
        <v>13090</v>
      </c>
      <c r="B1322" s="13" t="s">
        <v>1147</v>
      </c>
    </row>
    <row r="1323" spans="1:2" ht="15">
      <c r="A1323" s="10">
        <v>13100</v>
      </c>
      <c r="B1323" s="13" t="s">
        <v>1148</v>
      </c>
    </row>
    <row r="1324" spans="1:2" ht="15">
      <c r="A1324" s="10">
        <v>13110</v>
      </c>
      <c r="B1324" s="13" t="s">
        <v>1149</v>
      </c>
    </row>
    <row r="1325" spans="1:2" ht="15">
      <c r="A1325" s="10">
        <v>13120</v>
      </c>
      <c r="B1325" s="13" t="s">
        <v>1150</v>
      </c>
    </row>
    <row r="1326" spans="1:2" ht="15">
      <c r="A1326" s="10">
        <v>13130</v>
      </c>
      <c r="B1326" s="13" t="s">
        <v>1151</v>
      </c>
    </row>
    <row r="1327" spans="1:2" ht="15">
      <c r="A1327" s="10">
        <v>13140</v>
      </c>
      <c r="B1327" s="13" t="s">
        <v>1152</v>
      </c>
    </row>
    <row r="1328" spans="1:2" ht="15">
      <c r="A1328" s="10">
        <v>13150</v>
      </c>
      <c r="B1328" s="13" t="s">
        <v>1153</v>
      </c>
    </row>
    <row r="1329" spans="1:2" ht="15">
      <c r="A1329" s="10">
        <v>13160</v>
      </c>
      <c r="B1329" s="13" t="s">
        <v>1154</v>
      </c>
    </row>
    <row r="1330" spans="1:2" ht="15">
      <c r="A1330" s="10">
        <v>13170</v>
      </c>
      <c r="B1330" s="13" t="s">
        <v>1155</v>
      </c>
    </row>
    <row r="1331" spans="1:2" ht="15">
      <c r="A1331" s="10">
        <v>13180</v>
      </c>
      <c r="B1331" s="13" t="s">
        <v>1156</v>
      </c>
    </row>
    <row r="1332" spans="1:2" ht="15">
      <c r="A1332" s="10">
        <v>13190</v>
      </c>
      <c r="B1332" s="13" t="s">
        <v>1157</v>
      </c>
    </row>
    <row r="1333" spans="1:2" ht="15">
      <c r="A1333" s="10">
        <v>13200</v>
      </c>
      <c r="B1333" s="13" t="s">
        <v>1158</v>
      </c>
    </row>
    <row r="1334" spans="1:2" ht="15">
      <c r="A1334" s="10">
        <v>13210</v>
      </c>
      <c r="B1334" s="13" t="s">
        <v>1159</v>
      </c>
    </row>
    <row r="1335" spans="1:2" ht="15">
      <c r="A1335" s="10">
        <v>13220</v>
      </c>
      <c r="B1335" s="13" t="s">
        <v>2038</v>
      </c>
    </row>
    <row r="1336" spans="1:2" ht="15">
      <c r="A1336" s="10">
        <v>13230</v>
      </c>
      <c r="B1336" s="13" t="s">
        <v>1160</v>
      </c>
    </row>
    <row r="1337" spans="1:2" ht="15">
      <c r="A1337" s="10">
        <v>13240</v>
      </c>
      <c r="B1337" s="13" t="s">
        <v>1161</v>
      </c>
    </row>
    <row r="1338" spans="1:2" ht="15">
      <c r="A1338" s="10">
        <v>13250</v>
      </c>
      <c r="B1338" s="13" t="s">
        <v>1162</v>
      </c>
    </row>
    <row r="1339" spans="1:2" ht="15">
      <c r="A1339" s="10">
        <v>13260</v>
      </c>
      <c r="B1339" s="13" t="s">
        <v>1163</v>
      </c>
    </row>
    <row r="1340" spans="1:2" ht="15">
      <c r="A1340" s="10">
        <v>13270</v>
      </c>
      <c r="B1340" s="13" t="s">
        <v>1164</v>
      </c>
    </row>
    <row r="1341" spans="1:2" ht="15">
      <c r="A1341" s="10">
        <v>13280</v>
      </c>
      <c r="B1341" s="13" t="s">
        <v>1165</v>
      </c>
    </row>
    <row r="1342" spans="1:2" ht="15">
      <c r="A1342" s="10">
        <v>13290</v>
      </c>
      <c r="B1342" s="13" t="s">
        <v>1166</v>
      </c>
    </row>
    <row r="1343" spans="1:2" ht="15">
      <c r="A1343" s="10">
        <v>13300</v>
      </c>
      <c r="B1343" s="13" t="s">
        <v>1167</v>
      </c>
    </row>
    <row r="1344" spans="1:2" ht="15">
      <c r="A1344" s="10">
        <v>13310</v>
      </c>
      <c r="B1344" s="13" t="s">
        <v>1168</v>
      </c>
    </row>
    <row r="1345" spans="1:2" ht="15">
      <c r="A1345" s="10">
        <v>13320</v>
      </c>
      <c r="B1345" s="13" t="s">
        <v>1169</v>
      </c>
    </row>
    <row r="1346" spans="1:2" ht="15">
      <c r="A1346" s="10">
        <v>13330</v>
      </c>
      <c r="B1346" s="13" t="s">
        <v>2039</v>
      </c>
    </row>
    <row r="1347" spans="1:2" ht="15">
      <c r="A1347" s="10">
        <v>13340</v>
      </c>
      <c r="B1347" s="13" t="s">
        <v>1170</v>
      </c>
    </row>
    <row r="1348" spans="1:2" ht="15">
      <c r="A1348" s="10">
        <v>13350</v>
      </c>
      <c r="B1348" s="13" t="s">
        <v>1171</v>
      </c>
    </row>
    <row r="1349" spans="1:2" ht="15">
      <c r="A1349" s="10">
        <v>13360</v>
      </c>
      <c r="B1349" s="13" t="s">
        <v>1172</v>
      </c>
    </row>
    <row r="1350" spans="1:2" ht="15">
      <c r="A1350" s="10">
        <v>13370</v>
      </c>
      <c r="B1350" s="13" t="s">
        <v>1173</v>
      </c>
    </row>
    <row r="1351" spans="1:2" ht="15">
      <c r="A1351" s="10">
        <v>13380</v>
      </c>
      <c r="B1351" s="13" t="s">
        <v>2040</v>
      </c>
    </row>
    <row r="1352" spans="1:2" ht="15">
      <c r="A1352" s="10">
        <v>13390</v>
      </c>
      <c r="B1352" s="13" t="s">
        <v>1174</v>
      </c>
    </row>
    <row r="1353" spans="1:2" ht="15">
      <c r="A1353" s="10">
        <v>13400</v>
      </c>
      <c r="B1353" s="13" t="s">
        <v>1175</v>
      </c>
    </row>
    <row r="1354" spans="1:2" ht="15">
      <c r="A1354" s="10">
        <v>13410</v>
      </c>
      <c r="B1354" s="13" t="s">
        <v>1176</v>
      </c>
    </row>
    <row r="1355" spans="1:2" ht="15">
      <c r="A1355" s="10">
        <v>13420</v>
      </c>
      <c r="B1355" s="13" t="s">
        <v>1177</v>
      </c>
    </row>
    <row r="1356" spans="1:2" ht="15">
      <c r="A1356" s="10">
        <v>13430</v>
      </c>
      <c r="B1356" s="13" t="s">
        <v>2041</v>
      </c>
    </row>
    <row r="1357" spans="1:2" ht="15">
      <c r="A1357" s="10">
        <v>13440</v>
      </c>
      <c r="B1357" s="13" t="s">
        <v>1178</v>
      </c>
    </row>
    <row r="1358" spans="1:2" ht="15">
      <c r="A1358" s="10">
        <v>13450</v>
      </c>
      <c r="B1358" s="13" t="s">
        <v>1179</v>
      </c>
    </row>
    <row r="1359" spans="1:2" ht="15">
      <c r="A1359" s="10">
        <v>13460</v>
      </c>
      <c r="B1359" s="13" t="s">
        <v>2042</v>
      </c>
    </row>
    <row r="1360" spans="1:2" ht="15">
      <c r="A1360" s="10">
        <v>13470</v>
      </c>
      <c r="B1360" s="13" t="s">
        <v>1180</v>
      </c>
    </row>
    <row r="1361" spans="1:2" ht="15">
      <c r="A1361" s="10">
        <v>13480</v>
      </c>
      <c r="B1361" s="13" t="s">
        <v>1181</v>
      </c>
    </row>
    <row r="1362" spans="1:2" ht="15">
      <c r="A1362" s="10">
        <v>13490</v>
      </c>
      <c r="B1362" s="13" t="s">
        <v>1182</v>
      </c>
    </row>
    <row r="1363" spans="1:2" ht="15">
      <c r="A1363" s="10">
        <v>13500</v>
      </c>
      <c r="B1363" s="13" t="s">
        <v>1183</v>
      </c>
    </row>
    <row r="1364" spans="1:2" ht="15">
      <c r="A1364" s="10">
        <v>13510</v>
      </c>
      <c r="B1364" s="13" t="s">
        <v>1184</v>
      </c>
    </row>
    <row r="1365" spans="1:2" ht="15">
      <c r="A1365" s="10">
        <v>13520</v>
      </c>
      <c r="B1365" s="13" t="s">
        <v>1185</v>
      </c>
    </row>
    <row r="1366" spans="1:2" ht="15">
      <c r="A1366" s="10">
        <v>13530</v>
      </c>
      <c r="B1366" s="13" t="s">
        <v>1186</v>
      </c>
    </row>
    <row r="1367" spans="1:2" ht="15">
      <c r="A1367" s="10">
        <v>13540</v>
      </c>
      <c r="B1367" s="13" t="s">
        <v>2043</v>
      </c>
    </row>
    <row r="1368" spans="1:2" ht="15">
      <c r="A1368" s="10">
        <v>13550</v>
      </c>
      <c r="B1368" s="13" t="s">
        <v>1187</v>
      </c>
    </row>
    <row r="1369" spans="1:2" ht="15">
      <c r="A1369" s="10">
        <v>13560</v>
      </c>
      <c r="B1369" s="13" t="s">
        <v>2044</v>
      </c>
    </row>
    <row r="1370" spans="1:2" ht="15">
      <c r="A1370" s="10">
        <v>13570</v>
      </c>
      <c r="B1370" s="13" t="s">
        <v>1188</v>
      </c>
    </row>
    <row r="1371" spans="1:2" ht="15">
      <c r="A1371" s="10">
        <v>13580</v>
      </c>
      <c r="B1371" s="13" t="s">
        <v>2045</v>
      </c>
    </row>
    <row r="1372" spans="1:2" ht="15">
      <c r="A1372" s="10">
        <v>13590</v>
      </c>
      <c r="B1372" s="13" t="s">
        <v>1189</v>
      </c>
    </row>
    <row r="1373" spans="1:2" ht="15">
      <c r="A1373" s="10">
        <v>13600</v>
      </c>
      <c r="B1373" s="13" t="s">
        <v>1190</v>
      </c>
    </row>
    <row r="1374" spans="1:2" ht="15">
      <c r="A1374" s="10">
        <v>13610</v>
      </c>
      <c r="B1374" s="13" t="s">
        <v>2046</v>
      </c>
    </row>
    <row r="1375" spans="1:2" ht="15">
      <c r="A1375" s="10">
        <v>13620</v>
      </c>
      <c r="B1375" s="13" t="s">
        <v>1191</v>
      </c>
    </row>
    <row r="1376" spans="1:2" ht="15">
      <c r="A1376" s="10">
        <v>13630</v>
      </c>
      <c r="B1376" s="13" t="s">
        <v>1192</v>
      </c>
    </row>
    <row r="1377" spans="1:2" ht="15">
      <c r="A1377" s="10">
        <v>13640</v>
      </c>
      <c r="B1377" s="13" t="s">
        <v>1193</v>
      </c>
    </row>
    <row r="1378" spans="1:2" ht="15">
      <c r="A1378" s="10">
        <v>13650</v>
      </c>
      <c r="B1378" s="13" t="s">
        <v>1194</v>
      </c>
    </row>
    <row r="1379" spans="1:2" ht="15">
      <c r="A1379" s="10">
        <v>13660</v>
      </c>
      <c r="B1379" s="13" t="s">
        <v>1195</v>
      </c>
    </row>
    <row r="1380" spans="1:2" ht="15">
      <c r="A1380" s="10">
        <v>13670</v>
      </c>
      <c r="B1380" s="13" t="s">
        <v>1196</v>
      </c>
    </row>
    <row r="1381" spans="1:2" ht="15">
      <c r="A1381" s="10">
        <v>13680</v>
      </c>
      <c r="B1381" s="13" t="s">
        <v>1197</v>
      </c>
    </row>
    <row r="1382" spans="1:2" ht="15">
      <c r="A1382" s="10">
        <v>13690</v>
      </c>
      <c r="B1382" s="13" t="s">
        <v>1198</v>
      </c>
    </row>
    <row r="1383" spans="1:2" ht="15">
      <c r="A1383" s="10">
        <v>13700</v>
      </c>
      <c r="B1383" s="13" t="s">
        <v>1199</v>
      </c>
    </row>
    <row r="1384" spans="1:2" ht="15">
      <c r="A1384" s="10">
        <v>13710</v>
      </c>
      <c r="B1384" s="13" t="s">
        <v>1200</v>
      </c>
    </row>
    <row r="1385" spans="1:2" ht="15">
      <c r="A1385" s="10">
        <v>13720</v>
      </c>
      <c r="B1385" s="13" t="s">
        <v>1201</v>
      </c>
    </row>
    <row r="1386" spans="1:2" ht="15">
      <c r="A1386" s="10">
        <v>13730</v>
      </c>
      <c r="B1386" s="13" t="s">
        <v>1202</v>
      </c>
    </row>
    <row r="1387" spans="1:2" ht="15">
      <c r="A1387" s="10">
        <v>13740</v>
      </c>
      <c r="B1387" s="13" t="s">
        <v>1203</v>
      </c>
    </row>
    <row r="1388" spans="1:2" ht="15">
      <c r="A1388" s="10">
        <v>13750</v>
      </c>
      <c r="B1388" s="13" t="s">
        <v>1204</v>
      </c>
    </row>
    <row r="1389" spans="1:2" ht="15">
      <c r="A1389" s="10">
        <v>13760</v>
      </c>
      <c r="B1389" s="13" t="s">
        <v>1205</v>
      </c>
    </row>
    <row r="1390" spans="1:2" ht="15">
      <c r="A1390" s="10">
        <v>13770</v>
      </c>
      <c r="B1390" s="13" t="s">
        <v>1206</v>
      </c>
    </row>
    <row r="1391" spans="1:2" ht="15">
      <c r="A1391" s="10">
        <v>13780</v>
      </c>
      <c r="B1391" s="13" t="s">
        <v>1207</v>
      </c>
    </row>
    <row r="1392" spans="1:2" ht="15">
      <c r="A1392" s="10">
        <v>13790</v>
      </c>
      <c r="B1392" s="13" t="s">
        <v>1208</v>
      </c>
    </row>
    <row r="1393" spans="1:2" ht="15">
      <c r="A1393" s="10">
        <v>13800</v>
      </c>
      <c r="B1393" s="13" t="s">
        <v>1209</v>
      </c>
    </row>
    <row r="1394" spans="1:2" ht="15">
      <c r="A1394" s="10">
        <v>13810</v>
      </c>
      <c r="B1394" s="13" t="s">
        <v>1210</v>
      </c>
    </row>
    <row r="1395" spans="1:2" ht="15">
      <c r="A1395" s="10">
        <v>13820</v>
      </c>
      <c r="B1395" s="13" t="s">
        <v>1211</v>
      </c>
    </row>
    <row r="1396" spans="1:2" ht="15">
      <c r="A1396" s="10">
        <v>13830</v>
      </c>
      <c r="B1396" s="13" t="s">
        <v>1212</v>
      </c>
    </row>
    <row r="1397" spans="1:2" ht="15">
      <c r="A1397" s="10">
        <v>13840</v>
      </c>
      <c r="B1397" s="13" t="s">
        <v>1213</v>
      </c>
    </row>
    <row r="1398" spans="1:2" ht="15">
      <c r="A1398" s="10">
        <v>13850</v>
      </c>
      <c r="B1398" s="13" t="s">
        <v>1214</v>
      </c>
    </row>
    <row r="1399" spans="1:2" ht="15">
      <c r="A1399" s="10">
        <v>13860</v>
      </c>
      <c r="B1399" s="13" t="s">
        <v>1215</v>
      </c>
    </row>
    <row r="1400" spans="1:2" ht="15">
      <c r="A1400" s="10">
        <v>13870</v>
      </c>
      <c r="B1400" s="13" t="s">
        <v>1216</v>
      </c>
    </row>
    <row r="1401" spans="1:2" ht="15">
      <c r="A1401" s="10">
        <v>13880</v>
      </c>
      <c r="B1401" s="13" t="s">
        <v>1217</v>
      </c>
    </row>
    <row r="1402" spans="1:2" ht="15">
      <c r="A1402" s="10">
        <v>13890</v>
      </c>
      <c r="B1402" s="13" t="s">
        <v>1218</v>
      </c>
    </row>
    <row r="1403" spans="1:2" ht="15">
      <c r="A1403" s="10">
        <v>13900</v>
      </c>
      <c r="B1403" s="13" t="s">
        <v>1219</v>
      </c>
    </row>
    <row r="1404" spans="1:2" ht="15">
      <c r="A1404" s="10">
        <v>13910</v>
      </c>
      <c r="B1404" s="13" t="s">
        <v>1220</v>
      </c>
    </row>
    <row r="1405" spans="1:2" ht="15">
      <c r="A1405" s="10">
        <v>13920</v>
      </c>
      <c r="B1405" s="13" t="s">
        <v>1221</v>
      </c>
    </row>
    <row r="1406" spans="1:2" ht="15">
      <c r="A1406" s="10">
        <v>13930</v>
      </c>
      <c r="B1406" s="13" t="s">
        <v>1222</v>
      </c>
    </row>
    <row r="1407" spans="1:2" ht="15">
      <c r="A1407" s="10">
        <v>13940</v>
      </c>
      <c r="B1407" s="13" t="s">
        <v>1223</v>
      </c>
    </row>
    <row r="1408" spans="1:2" ht="15">
      <c r="A1408" s="10">
        <v>13950</v>
      </c>
      <c r="B1408" s="13" t="s">
        <v>1224</v>
      </c>
    </row>
    <row r="1409" spans="1:2" ht="15">
      <c r="A1409" s="10">
        <v>13960</v>
      </c>
      <c r="B1409" s="13" t="s">
        <v>1225</v>
      </c>
    </row>
    <row r="1410" spans="1:2" ht="15">
      <c r="A1410" s="10">
        <v>13970</v>
      </c>
      <c r="B1410" s="13" t="s">
        <v>1226</v>
      </c>
    </row>
    <row r="1411" spans="1:2" ht="15">
      <c r="A1411" s="10">
        <v>13980</v>
      </c>
      <c r="B1411" s="13" t="s">
        <v>1227</v>
      </c>
    </row>
    <row r="1412" spans="1:2" ht="15">
      <c r="A1412" s="10">
        <v>13990</v>
      </c>
      <c r="B1412" s="13" t="s">
        <v>1228</v>
      </c>
    </row>
    <row r="1413" spans="1:2" ht="15">
      <c r="A1413" s="10">
        <v>14000</v>
      </c>
      <c r="B1413" s="13" t="s">
        <v>1229</v>
      </c>
    </row>
    <row r="1414" spans="1:2" ht="15">
      <c r="A1414" s="10">
        <v>14010</v>
      </c>
      <c r="B1414" s="13" t="s">
        <v>1230</v>
      </c>
    </row>
    <row r="1415" spans="1:2" ht="15">
      <c r="A1415" s="10">
        <v>14020</v>
      </c>
      <c r="B1415" s="13" t="s">
        <v>1231</v>
      </c>
    </row>
    <row r="1416" spans="1:2" ht="15">
      <c r="A1416" s="10">
        <v>14030</v>
      </c>
      <c r="B1416" s="13" t="s">
        <v>1232</v>
      </c>
    </row>
    <row r="1417" spans="1:2" ht="15">
      <c r="A1417" s="10">
        <v>14040</v>
      </c>
      <c r="B1417" s="13" t="s">
        <v>2047</v>
      </c>
    </row>
    <row r="1418" spans="1:2" ht="15">
      <c r="A1418" s="10">
        <v>14050</v>
      </c>
      <c r="B1418" s="13" t="s">
        <v>1233</v>
      </c>
    </row>
    <row r="1419" spans="1:2" ht="15">
      <c r="A1419" s="10">
        <v>14060</v>
      </c>
      <c r="B1419" s="13" t="s">
        <v>1234</v>
      </c>
    </row>
    <row r="1420" spans="1:2" ht="15">
      <c r="A1420" s="10">
        <v>14070</v>
      </c>
      <c r="B1420" s="13" t="s">
        <v>1235</v>
      </c>
    </row>
    <row r="1421" spans="1:2" ht="15">
      <c r="A1421" s="10">
        <v>14080</v>
      </c>
      <c r="B1421" s="13" t="s">
        <v>1236</v>
      </c>
    </row>
    <row r="1422" spans="1:2" ht="15">
      <c r="A1422" s="10">
        <v>14090</v>
      </c>
      <c r="B1422" s="13" t="s">
        <v>1237</v>
      </c>
    </row>
    <row r="1423" spans="1:2" ht="15">
      <c r="A1423" s="10">
        <v>14100</v>
      </c>
      <c r="B1423" s="13" t="s">
        <v>1238</v>
      </c>
    </row>
    <row r="1424" spans="1:2" ht="15">
      <c r="A1424" s="10">
        <v>14110</v>
      </c>
      <c r="B1424" s="13" t="s">
        <v>1239</v>
      </c>
    </row>
    <row r="1425" spans="1:2" ht="15">
      <c r="A1425" s="10">
        <v>14120</v>
      </c>
      <c r="B1425" s="13" t="s">
        <v>1240</v>
      </c>
    </row>
    <row r="1426" spans="1:2" ht="15">
      <c r="A1426" s="10">
        <v>14130</v>
      </c>
      <c r="B1426" s="13" t="s">
        <v>1241</v>
      </c>
    </row>
    <row r="1427" spans="1:2" ht="15">
      <c r="A1427" s="10">
        <v>14140</v>
      </c>
      <c r="B1427" s="13" t="s">
        <v>1242</v>
      </c>
    </row>
    <row r="1428" spans="1:2" ht="15">
      <c r="A1428" s="10">
        <v>14150</v>
      </c>
      <c r="B1428" s="13" t="s">
        <v>1243</v>
      </c>
    </row>
    <row r="1429" spans="1:2" ht="15">
      <c r="A1429" s="10">
        <v>14160</v>
      </c>
      <c r="B1429" s="13" t="s">
        <v>1244</v>
      </c>
    </row>
    <row r="1430" spans="1:2" ht="15">
      <c r="A1430" s="10">
        <v>14170</v>
      </c>
      <c r="B1430" s="13" t="s">
        <v>1245</v>
      </c>
    </row>
    <row r="1431" spans="1:2" ht="15">
      <c r="A1431" s="10">
        <v>14180</v>
      </c>
      <c r="B1431" s="13" t="s">
        <v>1246</v>
      </c>
    </row>
    <row r="1432" spans="1:2" ht="15">
      <c r="A1432" s="10">
        <v>14190</v>
      </c>
      <c r="B1432" s="13" t="s">
        <v>1247</v>
      </c>
    </row>
    <row r="1433" spans="1:2" ht="15">
      <c r="A1433" s="10">
        <v>14200</v>
      </c>
      <c r="B1433" s="13" t="s">
        <v>1248</v>
      </c>
    </row>
    <row r="1434" spans="1:2" ht="15">
      <c r="A1434" s="10">
        <v>14210</v>
      </c>
      <c r="B1434" s="13" t="s">
        <v>1249</v>
      </c>
    </row>
    <row r="1435" spans="1:2" ht="15">
      <c r="A1435" s="10">
        <v>14220</v>
      </c>
      <c r="B1435" s="13" t="s">
        <v>1250</v>
      </c>
    </row>
    <row r="1436" spans="1:2" ht="15">
      <c r="A1436" s="10">
        <v>14230</v>
      </c>
      <c r="B1436" s="13" t="s">
        <v>1251</v>
      </c>
    </row>
    <row r="1437" spans="1:2" ht="15">
      <c r="A1437" s="10">
        <v>14240</v>
      </c>
      <c r="B1437" s="13" t="s">
        <v>1252</v>
      </c>
    </row>
    <row r="1438" spans="1:2" ht="15">
      <c r="A1438" s="10">
        <v>14250</v>
      </c>
      <c r="B1438" s="13" t="s">
        <v>1253</v>
      </c>
    </row>
    <row r="1439" spans="1:2" ht="15">
      <c r="A1439" s="10">
        <v>14260</v>
      </c>
      <c r="B1439" s="13" t="s">
        <v>1254</v>
      </c>
    </row>
    <row r="1440" spans="1:2" ht="15">
      <c r="A1440" s="10">
        <v>14270</v>
      </c>
      <c r="B1440" s="13" t="s">
        <v>1255</v>
      </c>
    </row>
    <row r="1441" spans="1:2" ht="15">
      <c r="A1441" s="10">
        <v>14280</v>
      </c>
      <c r="B1441" s="13" t="s">
        <v>1256</v>
      </c>
    </row>
    <row r="1442" spans="1:2" ht="15">
      <c r="A1442" s="10">
        <v>14290</v>
      </c>
      <c r="B1442" s="13" t="s">
        <v>1257</v>
      </c>
    </row>
    <row r="1443" spans="1:2" ht="15">
      <c r="A1443" s="10">
        <v>14300</v>
      </c>
      <c r="B1443" s="13" t="s">
        <v>1258</v>
      </c>
    </row>
    <row r="1444" spans="1:2" ht="15">
      <c r="A1444" s="10">
        <v>14310</v>
      </c>
      <c r="B1444" s="13" t="s">
        <v>1259</v>
      </c>
    </row>
    <row r="1445" spans="1:2" ht="15">
      <c r="A1445" s="10">
        <v>14320</v>
      </c>
      <c r="B1445" s="13" t="s">
        <v>1260</v>
      </c>
    </row>
    <row r="1446" spans="1:2" ht="15">
      <c r="A1446" s="10">
        <v>14330</v>
      </c>
      <c r="B1446" s="13" t="s">
        <v>1261</v>
      </c>
    </row>
    <row r="1447" spans="1:2" ht="15">
      <c r="A1447" s="10">
        <v>14340</v>
      </c>
      <c r="B1447" s="13" t="s">
        <v>2048</v>
      </c>
    </row>
    <row r="1448" spans="1:2" ht="15">
      <c r="A1448" s="10">
        <v>14350</v>
      </c>
      <c r="B1448" s="13" t="s">
        <v>1262</v>
      </c>
    </row>
    <row r="1449" spans="1:2" ht="15">
      <c r="A1449" s="10">
        <v>14360</v>
      </c>
      <c r="B1449" s="13" t="s">
        <v>1263</v>
      </c>
    </row>
    <row r="1450" spans="1:2" ht="15">
      <c r="A1450" s="10">
        <v>14370</v>
      </c>
      <c r="B1450" s="13" t="s">
        <v>1264</v>
      </c>
    </row>
    <row r="1451" spans="1:2" ht="15">
      <c r="A1451" s="10">
        <v>14380</v>
      </c>
      <c r="B1451" s="13" t="s">
        <v>1265</v>
      </c>
    </row>
    <row r="1452" spans="1:2" ht="15">
      <c r="A1452" s="10">
        <v>14390</v>
      </c>
      <c r="B1452" s="13" t="s">
        <v>1266</v>
      </c>
    </row>
    <row r="1453" spans="1:2" ht="15">
      <c r="A1453" s="10">
        <v>14400</v>
      </c>
      <c r="B1453" s="13" t="s">
        <v>1267</v>
      </c>
    </row>
    <row r="1454" spans="1:2" ht="15">
      <c r="A1454" s="10">
        <v>14410</v>
      </c>
      <c r="B1454" s="13" t="s">
        <v>1268</v>
      </c>
    </row>
    <row r="1455" spans="1:2" ht="15">
      <c r="A1455" s="10">
        <v>14420</v>
      </c>
      <c r="B1455" s="13" t="s">
        <v>1269</v>
      </c>
    </row>
    <row r="1456" spans="1:2" ht="15">
      <c r="A1456" s="10">
        <v>14430</v>
      </c>
      <c r="B1456" s="13" t="s">
        <v>1270</v>
      </c>
    </row>
    <row r="1457" spans="1:2" ht="15">
      <c r="A1457" s="10">
        <v>14440</v>
      </c>
      <c r="B1457" s="13" t="s">
        <v>1271</v>
      </c>
    </row>
    <row r="1458" spans="1:2" ht="15">
      <c r="A1458" s="10">
        <v>14450</v>
      </c>
      <c r="B1458" s="13" t="s">
        <v>1272</v>
      </c>
    </row>
    <row r="1459" spans="1:2" ht="15">
      <c r="A1459" s="10">
        <v>14460</v>
      </c>
      <c r="B1459" s="13" t="s">
        <v>1273</v>
      </c>
    </row>
    <row r="1460" spans="1:2" ht="15">
      <c r="A1460" s="10">
        <v>14470</v>
      </c>
      <c r="B1460" s="13" t="s">
        <v>1274</v>
      </c>
    </row>
    <row r="1461" spans="1:2" ht="15">
      <c r="A1461" s="10">
        <v>14480</v>
      </c>
      <c r="B1461" s="13" t="s">
        <v>1275</v>
      </c>
    </row>
    <row r="1462" spans="1:2" ht="15">
      <c r="A1462" s="10">
        <v>14490</v>
      </c>
      <c r="B1462" s="13" t="s">
        <v>1276</v>
      </c>
    </row>
    <row r="1463" spans="1:2" ht="15">
      <c r="A1463" s="10">
        <v>14500</v>
      </c>
      <c r="B1463" s="13" t="s">
        <v>1277</v>
      </c>
    </row>
    <row r="1464" spans="1:2" ht="15">
      <c r="A1464" s="10">
        <v>14510</v>
      </c>
      <c r="B1464" s="13" t="s">
        <v>1278</v>
      </c>
    </row>
    <row r="1465" spans="1:2" ht="15">
      <c r="A1465" s="10">
        <v>14520</v>
      </c>
      <c r="B1465" s="13" t="s">
        <v>1279</v>
      </c>
    </row>
    <row r="1466" spans="1:2" ht="15">
      <c r="A1466" s="10">
        <v>14530</v>
      </c>
      <c r="B1466" s="13" t="s">
        <v>1280</v>
      </c>
    </row>
    <row r="1467" spans="1:2" ht="15">
      <c r="A1467" s="10">
        <v>14540</v>
      </c>
      <c r="B1467" s="13" t="s">
        <v>1281</v>
      </c>
    </row>
    <row r="1468" spans="1:2" ht="15">
      <c r="A1468" s="10">
        <v>14550</v>
      </c>
      <c r="B1468" s="13" t="s">
        <v>1282</v>
      </c>
    </row>
    <row r="1469" spans="1:2" ht="15">
      <c r="A1469" s="10">
        <v>14560</v>
      </c>
      <c r="B1469" s="13" t="s">
        <v>1283</v>
      </c>
    </row>
    <row r="1470" spans="1:2" ht="15">
      <c r="A1470" s="10">
        <v>14570</v>
      </c>
      <c r="B1470" s="13" t="s">
        <v>1284</v>
      </c>
    </row>
    <row r="1471" spans="1:2" ht="15">
      <c r="A1471" s="10">
        <v>14580</v>
      </c>
      <c r="B1471" s="13" t="s">
        <v>1285</v>
      </c>
    </row>
    <row r="1472" spans="1:2" ht="15">
      <c r="A1472" s="10">
        <v>14590</v>
      </c>
      <c r="B1472" s="13" t="s">
        <v>1286</v>
      </c>
    </row>
    <row r="1473" spans="1:2" ht="15">
      <c r="A1473" s="10">
        <v>14600</v>
      </c>
      <c r="B1473" s="13" t="s">
        <v>1287</v>
      </c>
    </row>
    <row r="1474" spans="1:2" ht="15">
      <c r="A1474" s="10">
        <v>14610</v>
      </c>
      <c r="B1474" s="13" t="s">
        <v>1288</v>
      </c>
    </row>
    <row r="1475" spans="1:2" ht="15">
      <c r="A1475" s="10">
        <v>14620</v>
      </c>
      <c r="B1475" s="13" t="s">
        <v>1289</v>
      </c>
    </row>
    <row r="1476" spans="1:2" ht="15">
      <c r="A1476" s="10">
        <v>14630</v>
      </c>
      <c r="B1476" s="13" t="s">
        <v>1290</v>
      </c>
    </row>
    <row r="1477" spans="1:2" ht="15">
      <c r="A1477" s="10">
        <v>14640</v>
      </c>
      <c r="B1477" s="13" t="s">
        <v>1291</v>
      </c>
    </row>
    <row r="1478" spans="1:2" ht="15">
      <c r="A1478" s="10">
        <v>14650</v>
      </c>
      <c r="B1478" s="13" t="s">
        <v>1292</v>
      </c>
    </row>
    <row r="1479" spans="1:2" ht="15">
      <c r="A1479" s="10">
        <v>14660</v>
      </c>
      <c r="B1479" s="13" t="s">
        <v>1293</v>
      </c>
    </row>
    <row r="1480" spans="1:2" ht="15">
      <c r="A1480" s="10">
        <v>14670</v>
      </c>
      <c r="B1480" s="13" t="s">
        <v>1294</v>
      </c>
    </row>
    <row r="1481" spans="1:2" ht="15">
      <c r="A1481" s="10">
        <v>14680</v>
      </c>
      <c r="B1481" s="13" t="s">
        <v>1295</v>
      </c>
    </row>
    <row r="1482" spans="1:2" ht="15">
      <c r="A1482" s="10">
        <v>14690</v>
      </c>
      <c r="B1482" s="13" t="s">
        <v>2049</v>
      </c>
    </row>
    <row r="1483" spans="1:2" ht="15">
      <c r="A1483" s="10">
        <v>14700</v>
      </c>
      <c r="B1483" s="13" t="s">
        <v>1296</v>
      </c>
    </row>
    <row r="1484" spans="1:2" ht="15">
      <c r="A1484" s="10">
        <v>14710</v>
      </c>
      <c r="B1484" s="13" t="s">
        <v>1297</v>
      </c>
    </row>
    <row r="1485" spans="1:2" ht="15">
      <c r="A1485" s="10">
        <v>14720</v>
      </c>
      <c r="B1485" s="13" t="s">
        <v>1298</v>
      </c>
    </row>
    <row r="1486" spans="1:2" ht="15">
      <c r="A1486" s="10">
        <v>14730</v>
      </c>
      <c r="B1486" s="13" t="s">
        <v>1299</v>
      </c>
    </row>
    <row r="1487" spans="1:2" ht="15">
      <c r="A1487" s="10">
        <v>14740</v>
      </c>
      <c r="B1487" s="13" t="s">
        <v>1300</v>
      </c>
    </row>
    <row r="1488" spans="1:2" ht="15">
      <c r="A1488" s="10">
        <v>14750</v>
      </c>
      <c r="B1488" s="13" t="s">
        <v>1301</v>
      </c>
    </row>
    <row r="1489" spans="1:2" ht="15">
      <c r="A1489" s="10">
        <v>14760</v>
      </c>
      <c r="B1489" s="13" t="s">
        <v>2050</v>
      </c>
    </row>
    <row r="1490" spans="1:2" ht="15">
      <c r="A1490" s="10">
        <v>14770</v>
      </c>
      <c r="B1490" s="13" t="s">
        <v>1302</v>
      </c>
    </row>
    <row r="1491" spans="1:2" ht="15">
      <c r="A1491" s="10">
        <v>14780</v>
      </c>
      <c r="B1491" s="13" t="s">
        <v>1303</v>
      </c>
    </row>
    <row r="1492" spans="1:2" ht="15">
      <c r="A1492" s="10">
        <v>14790</v>
      </c>
      <c r="B1492" s="13" t="s">
        <v>1304</v>
      </c>
    </row>
    <row r="1493" spans="1:2" ht="15">
      <c r="A1493" s="10">
        <v>14800</v>
      </c>
      <c r="B1493" s="13" t="s">
        <v>1305</v>
      </c>
    </row>
    <row r="1494" spans="1:2" ht="15">
      <c r="A1494" s="10">
        <v>14810</v>
      </c>
      <c r="B1494" s="13" t="s">
        <v>1306</v>
      </c>
    </row>
    <row r="1495" spans="1:2" ht="15">
      <c r="A1495" s="10">
        <v>14820</v>
      </c>
      <c r="B1495" s="13" t="s">
        <v>1307</v>
      </c>
    </row>
    <row r="1496" spans="1:2" ht="15">
      <c r="A1496" s="10">
        <v>14830</v>
      </c>
      <c r="B1496" s="13" t="s">
        <v>1308</v>
      </c>
    </row>
    <row r="1497" spans="1:2" ht="15">
      <c r="A1497" s="10">
        <v>14840</v>
      </c>
      <c r="B1497" s="13" t="s">
        <v>1309</v>
      </c>
    </row>
    <row r="1498" spans="1:2" ht="15">
      <c r="A1498" s="10">
        <v>14850</v>
      </c>
      <c r="B1498" s="13" t="s">
        <v>1310</v>
      </c>
    </row>
    <row r="1499" spans="1:2" ht="15">
      <c r="A1499" s="10">
        <v>14860</v>
      </c>
      <c r="B1499" s="13" t="s">
        <v>1311</v>
      </c>
    </row>
    <row r="1500" spans="1:2" ht="15">
      <c r="A1500" s="10">
        <v>14870</v>
      </c>
      <c r="B1500" s="13" t="s">
        <v>1312</v>
      </c>
    </row>
    <row r="1501" spans="1:2" ht="15">
      <c r="A1501" s="10">
        <v>14880</v>
      </c>
      <c r="B1501" s="13" t="s">
        <v>1313</v>
      </c>
    </row>
    <row r="1502" spans="1:2" ht="15">
      <c r="A1502" s="10">
        <v>14890</v>
      </c>
      <c r="B1502" s="13" t="s">
        <v>1314</v>
      </c>
    </row>
    <row r="1503" spans="1:2" ht="15">
      <c r="A1503" s="10">
        <v>14900</v>
      </c>
      <c r="B1503" s="13" t="s">
        <v>1315</v>
      </c>
    </row>
    <row r="1504" spans="1:2" ht="15">
      <c r="A1504" s="10">
        <v>14910</v>
      </c>
      <c r="B1504" s="13" t="s">
        <v>1316</v>
      </c>
    </row>
    <row r="1505" spans="1:2" ht="15">
      <c r="A1505" s="10">
        <v>14920</v>
      </c>
      <c r="B1505" s="13" t="s">
        <v>1317</v>
      </c>
    </row>
    <row r="1506" spans="1:2" ht="15">
      <c r="A1506" s="10">
        <v>14930</v>
      </c>
      <c r="B1506" s="13" t="s">
        <v>1318</v>
      </c>
    </row>
    <row r="1507" spans="1:2" ht="15">
      <c r="A1507" s="10">
        <v>14940</v>
      </c>
      <c r="B1507" s="13" t="s">
        <v>1319</v>
      </c>
    </row>
    <row r="1508" spans="1:2" ht="15">
      <c r="A1508" s="10">
        <v>14950</v>
      </c>
      <c r="B1508" s="13" t="s">
        <v>1320</v>
      </c>
    </row>
    <row r="1509" spans="1:2" ht="15">
      <c r="A1509" s="10">
        <v>14960</v>
      </c>
      <c r="B1509" s="13" t="s">
        <v>1321</v>
      </c>
    </row>
    <row r="1510" spans="1:2" ht="15">
      <c r="A1510" s="10">
        <v>14970</v>
      </c>
      <c r="B1510" s="13" t="s">
        <v>1322</v>
      </c>
    </row>
    <row r="1511" spans="1:2" ht="15">
      <c r="A1511" s="10">
        <v>14980</v>
      </c>
      <c r="B1511" s="13" t="s">
        <v>1323</v>
      </c>
    </row>
    <row r="1512" spans="1:2" ht="15">
      <c r="A1512" s="10">
        <v>14990</v>
      </c>
      <c r="B1512" s="13" t="s">
        <v>1324</v>
      </c>
    </row>
    <row r="1513" spans="1:2" ht="15">
      <c r="A1513" s="10">
        <v>15000</v>
      </c>
      <c r="B1513" s="13" t="s">
        <v>1325</v>
      </c>
    </row>
    <row r="1514" spans="1:2" ht="15">
      <c r="A1514" s="10">
        <v>15010</v>
      </c>
      <c r="B1514" s="13" t="s">
        <v>1326</v>
      </c>
    </row>
    <row r="1515" spans="1:2" ht="15">
      <c r="A1515" s="10">
        <v>15020</v>
      </c>
      <c r="B1515" s="13" t="s">
        <v>1327</v>
      </c>
    </row>
    <row r="1516" spans="1:2" ht="15">
      <c r="A1516" s="10">
        <v>15030</v>
      </c>
      <c r="B1516" s="13" t="s">
        <v>1328</v>
      </c>
    </row>
    <row r="1517" spans="1:2" ht="15">
      <c r="A1517" s="10">
        <v>15040</v>
      </c>
      <c r="B1517" s="13" t="s">
        <v>1329</v>
      </c>
    </row>
    <row r="1518" spans="1:2" ht="15">
      <c r="A1518" s="10">
        <v>15050</v>
      </c>
      <c r="B1518" s="13" t="s">
        <v>1330</v>
      </c>
    </row>
    <row r="1519" spans="1:2" ht="15">
      <c r="A1519" s="10">
        <v>15060</v>
      </c>
      <c r="B1519" s="13" t="s">
        <v>1331</v>
      </c>
    </row>
    <row r="1520" spans="1:2" ht="15">
      <c r="A1520" s="10">
        <v>15070</v>
      </c>
      <c r="B1520" s="13" t="s">
        <v>1332</v>
      </c>
    </row>
    <row r="1521" spans="1:2" ht="15">
      <c r="A1521" s="10">
        <v>15080</v>
      </c>
      <c r="B1521" s="13" t="s">
        <v>1333</v>
      </c>
    </row>
    <row r="1522" spans="1:2" ht="15">
      <c r="A1522" s="10">
        <v>15090</v>
      </c>
      <c r="B1522" s="13" t="s">
        <v>1334</v>
      </c>
    </row>
    <row r="1523" spans="1:2" ht="15">
      <c r="A1523" s="10">
        <v>15100</v>
      </c>
      <c r="B1523" s="13" t="s">
        <v>1335</v>
      </c>
    </row>
    <row r="1524" spans="1:2" ht="15">
      <c r="A1524" s="10">
        <v>15110</v>
      </c>
      <c r="B1524" s="13" t="s">
        <v>1336</v>
      </c>
    </row>
    <row r="1525" spans="1:2" ht="15">
      <c r="A1525" s="10">
        <v>15120</v>
      </c>
      <c r="B1525" s="13" t="s">
        <v>1337</v>
      </c>
    </row>
    <row r="1526" spans="1:2" ht="15">
      <c r="A1526" s="10">
        <v>15130</v>
      </c>
      <c r="B1526" s="13" t="s">
        <v>1338</v>
      </c>
    </row>
    <row r="1527" spans="1:2" ht="15">
      <c r="A1527" s="10">
        <v>15140</v>
      </c>
      <c r="B1527" s="13" t="s">
        <v>1339</v>
      </c>
    </row>
    <row r="1528" spans="1:2" ht="15">
      <c r="A1528" s="10">
        <v>15150</v>
      </c>
      <c r="B1528" s="13" t="s">
        <v>1340</v>
      </c>
    </row>
    <row r="1529" spans="1:2" ht="15">
      <c r="A1529" s="10">
        <v>15160</v>
      </c>
      <c r="B1529" s="13" t="s">
        <v>1341</v>
      </c>
    </row>
    <row r="1530" spans="1:2" ht="15">
      <c r="A1530" s="10">
        <v>15170</v>
      </c>
      <c r="B1530" s="13" t="s">
        <v>1342</v>
      </c>
    </row>
    <row r="1531" spans="1:2" ht="15">
      <c r="A1531" s="10">
        <v>15180</v>
      </c>
      <c r="B1531" s="13" t="s">
        <v>1343</v>
      </c>
    </row>
    <row r="1532" spans="1:2" ht="15">
      <c r="A1532" s="10">
        <v>15190</v>
      </c>
      <c r="B1532" s="13" t="s">
        <v>1344</v>
      </c>
    </row>
    <row r="1533" spans="1:2" ht="15">
      <c r="A1533" s="10">
        <v>15200</v>
      </c>
      <c r="B1533" s="13" t="s">
        <v>1345</v>
      </c>
    </row>
    <row r="1534" spans="1:2" ht="15">
      <c r="A1534" s="10">
        <v>15210</v>
      </c>
      <c r="B1534" s="13" t="s">
        <v>1346</v>
      </c>
    </row>
    <row r="1535" spans="1:2" ht="15">
      <c r="A1535" s="10">
        <v>15220</v>
      </c>
      <c r="B1535" s="13" t="s">
        <v>1347</v>
      </c>
    </row>
    <row r="1536" spans="1:2" ht="15">
      <c r="A1536" s="10">
        <v>15230</v>
      </c>
      <c r="B1536" s="13" t="s">
        <v>1348</v>
      </c>
    </row>
    <row r="1537" spans="1:2" ht="15">
      <c r="A1537" s="10">
        <v>15240</v>
      </c>
      <c r="B1537" s="13" t="s">
        <v>1349</v>
      </c>
    </row>
    <row r="1538" spans="1:2" ht="15">
      <c r="A1538" s="10">
        <v>15250</v>
      </c>
      <c r="B1538" s="13" t="s">
        <v>1350</v>
      </c>
    </row>
    <row r="1539" spans="1:2" ht="15">
      <c r="A1539" s="10">
        <v>15260</v>
      </c>
      <c r="B1539" s="13" t="s">
        <v>2051</v>
      </c>
    </row>
    <row r="1540" spans="1:2" ht="15">
      <c r="A1540" s="10">
        <v>15270</v>
      </c>
      <c r="B1540" s="13" t="s">
        <v>1351</v>
      </c>
    </row>
    <row r="1541" spans="1:2" ht="15">
      <c r="A1541" s="10">
        <v>15280</v>
      </c>
      <c r="B1541" s="13" t="s">
        <v>1352</v>
      </c>
    </row>
    <row r="1542" spans="1:2" ht="15">
      <c r="A1542" s="10">
        <v>15290</v>
      </c>
      <c r="B1542" s="13" t="s">
        <v>1353</v>
      </c>
    </row>
    <row r="1543" spans="1:2" ht="15">
      <c r="A1543" s="10">
        <v>15300</v>
      </c>
      <c r="B1543" s="13" t="s">
        <v>1354</v>
      </c>
    </row>
    <row r="1544" spans="1:2" ht="15">
      <c r="A1544" s="10">
        <v>15310</v>
      </c>
      <c r="B1544" s="13" t="s">
        <v>1355</v>
      </c>
    </row>
    <row r="1545" spans="1:2" ht="15">
      <c r="A1545" s="10">
        <v>15320</v>
      </c>
      <c r="B1545" s="13" t="s">
        <v>1356</v>
      </c>
    </row>
    <row r="1546" spans="1:2" ht="15">
      <c r="A1546" s="10">
        <v>15330</v>
      </c>
      <c r="B1546" s="13" t="s">
        <v>1357</v>
      </c>
    </row>
    <row r="1547" spans="1:2" ht="15">
      <c r="A1547" s="10">
        <v>15340</v>
      </c>
      <c r="B1547" s="13" t="s">
        <v>1358</v>
      </c>
    </row>
    <row r="1548" spans="1:2" ht="15">
      <c r="A1548" s="10">
        <v>15350</v>
      </c>
      <c r="B1548" s="13" t="s">
        <v>2052</v>
      </c>
    </row>
    <row r="1549" spans="1:2" ht="15">
      <c r="A1549" s="10">
        <v>15360</v>
      </c>
      <c r="B1549" s="13" t="s">
        <v>1359</v>
      </c>
    </row>
    <row r="1550" spans="1:2" ht="15">
      <c r="A1550" s="10">
        <v>15370</v>
      </c>
      <c r="B1550" s="13" t="s">
        <v>1360</v>
      </c>
    </row>
    <row r="1551" spans="1:2" ht="15">
      <c r="A1551" s="10">
        <v>15380</v>
      </c>
      <c r="B1551" s="13" t="s">
        <v>1361</v>
      </c>
    </row>
    <row r="1552" spans="1:2" ht="15">
      <c r="A1552" s="10">
        <v>15390</v>
      </c>
      <c r="B1552" s="13" t="s">
        <v>1362</v>
      </c>
    </row>
    <row r="1553" spans="1:2" ht="15">
      <c r="A1553" s="10">
        <v>15400</v>
      </c>
      <c r="B1553" s="13" t="s">
        <v>1363</v>
      </c>
    </row>
    <row r="1554" spans="1:2" ht="15">
      <c r="A1554" s="10">
        <v>15410</v>
      </c>
      <c r="B1554" s="13" t="s">
        <v>1364</v>
      </c>
    </row>
    <row r="1555" spans="1:2" ht="15">
      <c r="A1555" s="10">
        <v>15420</v>
      </c>
      <c r="B1555" s="13" t="s">
        <v>1365</v>
      </c>
    </row>
    <row r="1556" spans="1:2" ht="15">
      <c r="A1556" s="10">
        <v>15430</v>
      </c>
      <c r="B1556" s="13" t="s">
        <v>1366</v>
      </c>
    </row>
    <row r="1557" spans="1:2" ht="15">
      <c r="A1557" s="10">
        <v>15440</v>
      </c>
      <c r="B1557" s="13" t="s">
        <v>1367</v>
      </c>
    </row>
    <row r="1558" spans="1:2" ht="15">
      <c r="A1558" s="10">
        <v>15450</v>
      </c>
      <c r="B1558" s="13" t="s">
        <v>1368</v>
      </c>
    </row>
    <row r="1559" spans="1:2" ht="15">
      <c r="A1559" s="10">
        <v>15460</v>
      </c>
      <c r="B1559" s="13" t="s">
        <v>1369</v>
      </c>
    </row>
    <row r="1560" spans="1:2" ht="15">
      <c r="A1560" s="10">
        <v>15470</v>
      </c>
      <c r="B1560" s="13" t="s">
        <v>1370</v>
      </c>
    </row>
    <row r="1561" spans="1:2" ht="15">
      <c r="A1561" s="10">
        <v>15480</v>
      </c>
      <c r="B1561" s="13" t="s">
        <v>1371</v>
      </c>
    </row>
    <row r="1562" spans="1:2" ht="15">
      <c r="A1562" s="10">
        <v>15490</v>
      </c>
      <c r="B1562" s="13" t="s">
        <v>1372</v>
      </c>
    </row>
    <row r="1563" spans="1:2" ht="15">
      <c r="A1563" s="10">
        <v>15500</v>
      </c>
      <c r="B1563" s="13" t="s">
        <v>1373</v>
      </c>
    </row>
    <row r="1564" spans="1:2" ht="15">
      <c r="A1564" s="10">
        <v>15510</v>
      </c>
      <c r="B1564" s="13" t="s">
        <v>1374</v>
      </c>
    </row>
    <row r="1565" spans="1:2" ht="15">
      <c r="A1565" s="10">
        <v>15520</v>
      </c>
      <c r="B1565" s="13" t="s">
        <v>1375</v>
      </c>
    </row>
    <row r="1566" spans="1:2" ht="15">
      <c r="A1566" s="10">
        <v>15530</v>
      </c>
      <c r="B1566" s="13" t="s">
        <v>1376</v>
      </c>
    </row>
    <row r="1567" spans="1:2" ht="15">
      <c r="A1567" s="10">
        <v>15540</v>
      </c>
      <c r="B1567" s="13" t="s">
        <v>1377</v>
      </c>
    </row>
    <row r="1568" spans="1:2" ht="15">
      <c r="A1568" s="10">
        <v>15550</v>
      </c>
      <c r="B1568" s="13" t="s">
        <v>2053</v>
      </c>
    </row>
    <row r="1569" spans="1:2" ht="15">
      <c r="A1569" s="10">
        <v>15560</v>
      </c>
      <c r="B1569" s="13" t="s">
        <v>1378</v>
      </c>
    </row>
    <row r="1570" spans="1:2" ht="15">
      <c r="A1570" s="10">
        <v>15570</v>
      </c>
      <c r="B1570" s="13" t="s">
        <v>2054</v>
      </c>
    </row>
    <row r="1571" spans="1:2" ht="15">
      <c r="A1571" s="10">
        <v>15580</v>
      </c>
      <c r="B1571" s="13" t="s">
        <v>1379</v>
      </c>
    </row>
    <row r="1572" spans="1:2" ht="15">
      <c r="A1572" s="10">
        <v>15590</v>
      </c>
      <c r="B1572" s="13" t="s">
        <v>1380</v>
      </c>
    </row>
    <row r="1573" spans="1:2" ht="15">
      <c r="A1573" s="10">
        <v>15600</v>
      </c>
      <c r="B1573" s="13" t="s">
        <v>1381</v>
      </c>
    </row>
    <row r="1574" spans="1:2" ht="15">
      <c r="A1574" s="10">
        <v>15610</v>
      </c>
      <c r="B1574" s="13" t="s">
        <v>1382</v>
      </c>
    </row>
    <row r="1575" spans="1:2" ht="15">
      <c r="A1575" s="10">
        <v>15620</v>
      </c>
      <c r="B1575" s="13" t="s">
        <v>1383</v>
      </c>
    </row>
    <row r="1576" spans="1:2" ht="15">
      <c r="A1576" s="10">
        <v>15630</v>
      </c>
      <c r="B1576" s="13" t="s">
        <v>2055</v>
      </c>
    </row>
    <row r="1577" spans="1:2" ht="15">
      <c r="A1577" s="10">
        <v>15640</v>
      </c>
      <c r="B1577" s="13" t="s">
        <v>1384</v>
      </c>
    </row>
    <row r="1578" spans="1:2" ht="15">
      <c r="A1578" s="10">
        <v>15650</v>
      </c>
      <c r="B1578" s="13" t="s">
        <v>1385</v>
      </c>
    </row>
    <row r="1579" spans="1:2" ht="15">
      <c r="A1579" s="10">
        <v>15660</v>
      </c>
      <c r="B1579" s="13" t="s">
        <v>1386</v>
      </c>
    </row>
    <row r="1580" spans="1:2" ht="15">
      <c r="A1580" s="10">
        <v>15670</v>
      </c>
      <c r="B1580" s="13" t="s">
        <v>1387</v>
      </c>
    </row>
    <row r="1581" spans="1:2" ht="15">
      <c r="A1581" s="10">
        <v>15680</v>
      </c>
      <c r="B1581" s="13" t="s">
        <v>1388</v>
      </c>
    </row>
    <row r="1582" spans="1:2" ht="15">
      <c r="A1582" s="10">
        <v>15690</v>
      </c>
      <c r="B1582" s="13" t="s">
        <v>1389</v>
      </c>
    </row>
    <row r="1583" spans="1:2" ht="15">
      <c r="A1583" s="10">
        <v>15700</v>
      </c>
      <c r="B1583" s="13" t="s">
        <v>1390</v>
      </c>
    </row>
    <row r="1584" spans="1:2" ht="15">
      <c r="A1584" s="10">
        <v>15710</v>
      </c>
      <c r="B1584" s="13" t="s">
        <v>2056</v>
      </c>
    </row>
    <row r="1585" spans="1:2" ht="15">
      <c r="A1585" s="10">
        <v>15720</v>
      </c>
      <c r="B1585" s="13" t="s">
        <v>1391</v>
      </c>
    </row>
    <row r="1586" spans="1:2" ht="15">
      <c r="A1586" s="10">
        <v>15730</v>
      </c>
      <c r="B1586" s="13" t="s">
        <v>1392</v>
      </c>
    </row>
    <row r="1587" spans="1:2" ht="15">
      <c r="A1587" s="10">
        <v>15740</v>
      </c>
      <c r="B1587" s="13" t="s">
        <v>1393</v>
      </c>
    </row>
    <row r="1588" spans="1:2" ht="15">
      <c r="A1588" s="10">
        <v>15750</v>
      </c>
      <c r="B1588" s="13" t="s">
        <v>1394</v>
      </c>
    </row>
    <row r="1589" spans="1:2" ht="15">
      <c r="A1589" s="10">
        <v>15760</v>
      </c>
      <c r="B1589" s="13" t="s">
        <v>1395</v>
      </c>
    </row>
    <row r="1590" spans="1:2" ht="15">
      <c r="A1590" s="10">
        <v>15770</v>
      </c>
      <c r="B1590" s="13" t="s">
        <v>1396</v>
      </c>
    </row>
    <row r="1591" spans="1:2" ht="15">
      <c r="A1591" s="10">
        <v>15780</v>
      </c>
      <c r="B1591" s="13" t="s">
        <v>2057</v>
      </c>
    </row>
    <row r="1592" spans="1:2" ht="15">
      <c r="A1592" s="10">
        <v>15790</v>
      </c>
      <c r="B1592" s="13" t="s">
        <v>1397</v>
      </c>
    </row>
    <row r="1593" spans="1:2" ht="15">
      <c r="A1593" s="10">
        <v>15800</v>
      </c>
      <c r="B1593" s="13" t="s">
        <v>1398</v>
      </c>
    </row>
    <row r="1594" spans="1:2" ht="15">
      <c r="A1594" s="10">
        <v>15810</v>
      </c>
      <c r="B1594" s="13" t="s">
        <v>2058</v>
      </c>
    </row>
    <row r="1595" spans="1:2" ht="15">
      <c r="A1595" s="10">
        <v>15820</v>
      </c>
      <c r="B1595" s="13" t="s">
        <v>1399</v>
      </c>
    </row>
    <row r="1596" spans="1:2" ht="15">
      <c r="A1596" s="10">
        <v>15830</v>
      </c>
      <c r="B1596" s="13" t="s">
        <v>1400</v>
      </c>
    </row>
    <row r="1597" spans="1:2" ht="15">
      <c r="A1597" s="10">
        <v>15840</v>
      </c>
      <c r="B1597" s="13" t="s">
        <v>1401</v>
      </c>
    </row>
    <row r="1598" spans="1:2" ht="15">
      <c r="A1598" s="10">
        <v>15850</v>
      </c>
      <c r="B1598" s="13" t="s">
        <v>1402</v>
      </c>
    </row>
    <row r="1599" spans="1:2" ht="15">
      <c r="A1599" s="10">
        <v>15860</v>
      </c>
      <c r="B1599" s="13" t="s">
        <v>1403</v>
      </c>
    </row>
    <row r="1600" spans="1:2" ht="15">
      <c r="A1600" s="10">
        <v>15870</v>
      </c>
      <c r="B1600" s="13" t="s">
        <v>1404</v>
      </c>
    </row>
    <row r="1601" spans="1:2" ht="15">
      <c r="A1601" s="10">
        <v>15880</v>
      </c>
      <c r="B1601" s="13" t="s">
        <v>2059</v>
      </c>
    </row>
    <row r="1602" spans="1:2" ht="15">
      <c r="A1602" s="10">
        <v>15890</v>
      </c>
      <c r="B1602" s="13" t="s">
        <v>1405</v>
      </c>
    </row>
    <row r="1603" spans="1:2" ht="15">
      <c r="A1603" s="10">
        <v>15900</v>
      </c>
      <c r="B1603" s="13" t="s">
        <v>1406</v>
      </c>
    </row>
    <row r="1604" spans="1:2" ht="15">
      <c r="A1604" s="10">
        <v>15910</v>
      </c>
      <c r="B1604" s="13" t="s">
        <v>1407</v>
      </c>
    </row>
    <row r="1605" spans="1:2" ht="15">
      <c r="A1605" s="10">
        <v>15920</v>
      </c>
      <c r="B1605" s="13" t="s">
        <v>1408</v>
      </c>
    </row>
    <row r="1606" spans="1:2" ht="15">
      <c r="A1606" s="10">
        <v>15930</v>
      </c>
      <c r="B1606" s="13" t="s">
        <v>1409</v>
      </c>
    </row>
    <row r="1607" spans="1:2" ht="15">
      <c r="A1607" s="10">
        <v>15940</v>
      </c>
      <c r="B1607" s="13" t="s">
        <v>1410</v>
      </c>
    </row>
    <row r="1608" spans="1:2" ht="15">
      <c r="A1608" s="10">
        <v>15950</v>
      </c>
      <c r="B1608" s="13" t="s">
        <v>2060</v>
      </c>
    </row>
    <row r="1609" spans="1:2" ht="15">
      <c r="A1609" s="10">
        <v>15960</v>
      </c>
      <c r="B1609" s="13" t="s">
        <v>1411</v>
      </c>
    </row>
    <row r="1610" spans="1:2" ht="15">
      <c r="A1610" s="10">
        <v>15970</v>
      </c>
      <c r="B1610" s="13" t="s">
        <v>1412</v>
      </c>
    </row>
    <row r="1611" spans="1:2" ht="15">
      <c r="A1611" s="10">
        <v>15980</v>
      </c>
      <c r="B1611" s="13" t="s">
        <v>2061</v>
      </c>
    </row>
    <row r="1612" spans="1:2" ht="15">
      <c r="A1612" s="10">
        <v>15990</v>
      </c>
      <c r="B1612" s="13" t="s">
        <v>1413</v>
      </c>
    </row>
    <row r="1613" spans="1:2" ht="15">
      <c r="A1613" s="10">
        <v>16000</v>
      </c>
      <c r="B1613" s="13" t="s">
        <v>1414</v>
      </c>
    </row>
    <row r="1614" spans="1:2" ht="15">
      <c r="A1614" s="10">
        <v>16010</v>
      </c>
      <c r="B1614" s="13" t="s">
        <v>1415</v>
      </c>
    </row>
    <row r="1615" spans="1:2" ht="15">
      <c r="A1615" s="10">
        <v>16020</v>
      </c>
      <c r="B1615" s="13" t="s">
        <v>1416</v>
      </c>
    </row>
    <row r="1616" spans="1:2" ht="15">
      <c r="A1616" s="10">
        <v>16030</v>
      </c>
      <c r="B1616" s="13" t="s">
        <v>1417</v>
      </c>
    </row>
    <row r="1617" spans="1:2" ht="15">
      <c r="A1617" s="10">
        <v>16040</v>
      </c>
      <c r="B1617" s="13" t="s">
        <v>2062</v>
      </c>
    </row>
    <row r="1618" spans="1:2" ht="15">
      <c r="A1618" s="10">
        <v>16050</v>
      </c>
      <c r="B1618" s="13" t="s">
        <v>1418</v>
      </c>
    </row>
    <row r="1619" spans="1:2" ht="15">
      <c r="A1619" s="10">
        <v>16060</v>
      </c>
      <c r="B1619" s="13" t="s">
        <v>1419</v>
      </c>
    </row>
    <row r="1620" spans="1:2" ht="15">
      <c r="A1620" s="10">
        <v>16070</v>
      </c>
      <c r="B1620" s="13" t="s">
        <v>2063</v>
      </c>
    </row>
    <row r="1621" spans="1:2" ht="15">
      <c r="A1621" s="10">
        <v>16080</v>
      </c>
      <c r="B1621" s="13" t="s">
        <v>1420</v>
      </c>
    </row>
    <row r="1622" spans="1:2" ht="15">
      <c r="A1622" s="10">
        <v>16090</v>
      </c>
      <c r="B1622" s="13" t="s">
        <v>1421</v>
      </c>
    </row>
    <row r="1623" spans="1:2" ht="15">
      <c r="A1623" s="10">
        <v>16100</v>
      </c>
      <c r="B1623" s="13" t="s">
        <v>1422</v>
      </c>
    </row>
    <row r="1624" spans="1:2" ht="15">
      <c r="A1624" s="10">
        <v>16110</v>
      </c>
      <c r="B1624" s="13" t="s">
        <v>1423</v>
      </c>
    </row>
    <row r="1625" spans="1:2" ht="15">
      <c r="A1625" s="10">
        <v>16120</v>
      </c>
      <c r="B1625" s="13" t="s">
        <v>1424</v>
      </c>
    </row>
    <row r="1626" spans="1:2" ht="15">
      <c r="A1626" s="10">
        <v>16130</v>
      </c>
      <c r="B1626" s="13" t="s">
        <v>2064</v>
      </c>
    </row>
    <row r="1627" spans="1:2" ht="15">
      <c r="A1627" s="10">
        <v>16140</v>
      </c>
      <c r="B1627" s="13" t="s">
        <v>1425</v>
      </c>
    </row>
    <row r="1628" spans="1:2" ht="15">
      <c r="A1628" s="10">
        <v>16150</v>
      </c>
      <c r="B1628" s="13" t="s">
        <v>1426</v>
      </c>
    </row>
    <row r="1629" spans="1:2" ht="15">
      <c r="A1629" s="10">
        <v>16160</v>
      </c>
      <c r="B1629" s="13" t="s">
        <v>1427</v>
      </c>
    </row>
    <row r="1630" spans="1:2" ht="15">
      <c r="A1630" s="10">
        <v>16170</v>
      </c>
      <c r="B1630" s="13" t="s">
        <v>1428</v>
      </c>
    </row>
    <row r="1631" spans="1:2" ht="15">
      <c r="A1631" s="10">
        <v>16180</v>
      </c>
      <c r="B1631" s="13" t="s">
        <v>1429</v>
      </c>
    </row>
    <row r="1632" spans="1:2" ht="15">
      <c r="A1632" s="10">
        <v>16190</v>
      </c>
      <c r="B1632" s="13" t="s">
        <v>1430</v>
      </c>
    </row>
    <row r="1633" spans="1:2" ht="15">
      <c r="A1633" s="10">
        <v>16200</v>
      </c>
      <c r="B1633" s="13" t="s">
        <v>1431</v>
      </c>
    </row>
    <row r="1634" spans="1:2" ht="15">
      <c r="A1634" s="10">
        <v>16210</v>
      </c>
      <c r="B1634" s="13" t="s">
        <v>1432</v>
      </c>
    </row>
    <row r="1635" spans="1:2" ht="15">
      <c r="A1635" s="10">
        <v>16220</v>
      </c>
      <c r="B1635" s="13" t="s">
        <v>1433</v>
      </c>
    </row>
    <row r="1636" spans="1:2" ht="15">
      <c r="A1636" s="10">
        <v>16230</v>
      </c>
      <c r="B1636" s="13" t="s">
        <v>1434</v>
      </c>
    </row>
    <row r="1637" spans="1:2" ht="15">
      <c r="A1637" s="10">
        <v>16240</v>
      </c>
      <c r="B1637" s="13" t="s">
        <v>1435</v>
      </c>
    </row>
    <row r="1638" spans="1:2" ht="15">
      <c r="A1638" s="10">
        <v>16250</v>
      </c>
      <c r="B1638" s="13" t="s">
        <v>1436</v>
      </c>
    </row>
    <row r="1639" spans="1:2" ht="15">
      <c r="A1639" s="10">
        <v>16260</v>
      </c>
      <c r="B1639" s="13" t="s">
        <v>1437</v>
      </c>
    </row>
    <row r="1640" spans="1:2" ht="15">
      <c r="A1640" s="10">
        <v>16270</v>
      </c>
      <c r="B1640" s="13" t="s">
        <v>1438</v>
      </c>
    </row>
    <row r="1641" spans="1:2" ht="15">
      <c r="A1641" s="10">
        <v>16280</v>
      </c>
      <c r="B1641" s="13" t="s">
        <v>1439</v>
      </c>
    </row>
    <row r="1642" spans="1:2" ht="15">
      <c r="A1642" s="10">
        <v>16290</v>
      </c>
      <c r="B1642" s="13" t="s">
        <v>1440</v>
      </c>
    </row>
    <row r="1643" spans="1:2" ht="15">
      <c r="A1643" s="10">
        <v>16300</v>
      </c>
      <c r="B1643" s="13" t="s">
        <v>1441</v>
      </c>
    </row>
    <row r="1644" spans="1:2" ht="15">
      <c r="A1644" s="10">
        <v>16310</v>
      </c>
      <c r="B1644" s="13" t="s">
        <v>2065</v>
      </c>
    </row>
    <row r="1645" spans="1:2" ht="15">
      <c r="A1645" s="10">
        <v>16320</v>
      </c>
      <c r="B1645" s="13" t="s">
        <v>1442</v>
      </c>
    </row>
    <row r="1646" spans="1:2" ht="15">
      <c r="A1646" s="10">
        <v>16330</v>
      </c>
      <c r="B1646" s="13" t="s">
        <v>1443</v>
      </c>
    </row>
    <row r="1647" spans="1:2" ht="15">
      <c r="A1647" s="10">
        <v>16340</v>
      </c>
      <c r="B1647" s="13" t="s">
        <v>1444</v>
      </c>
    </row>
    <row r="1648" spans="1:2" ht="15">
      <c r="A1648" s="10">
        <v>16350</v>
      </c>
      <c r="B1648" s="13" t="s">
        <v>1445</v>
      </c>
    </row>
    <row r="1649" spans="1:2" ht="15">
      <c r="A1649" s="10">
        <v>16360</v>
      </c>
      <c r="B1649" s="13" t="s">
        <v>1446</v>
      </c>
    </row>
    <row r="1650" spans="1:2" ht="15">
      <c r="A1650" s="10">
        <v>16370</v>
      </c>
      <c r="B1650" s="13" t="s">
        <v>1447</v>
      </c>
    </row>
    <row r="1651" spans="1:2" ht="15">
      <c r="A1651" s="10">
        <v>16380</v>
      </c>
      <c r="B1651" s="13" t="s">
        <v>1448</v>
      </c>
    </row>
    <row r="1652" spans="1:2" ht="15">
      <c r="A1652" s="10">
        <v>16390</v>
      </c>
      <c r="B1652" s="13" t="s">
        <v>1449</v>
      </c>
    </row>
    <row r="1653" spans="1:2" ht="15">
      <c r="A1653" s="10">
        <v>16400</v>
      </c>
      <c r="B1653" s="13" t="s">
        <v>1450</v>
      </c>
    </row>
    <row r="1654" spans="1:2" ht="15">
      <c r="A1654" s="10">
        <v>16410</v>
      </c>
      <c r="B1654" s="13" t="s">
        <v>1451</v>
      </c>
    </row>
    <row r="1655" spans="1:2" ht="15">
      <c r="A1655" s="10">
        <v>16420</v>
      </c>
      <c r="B1655" s="13" t="s">
        <v>1452</v>
      </c>
    </row>
    <row r="1656" spans="1:2" ht="15">
      <c r="A1656" s="10">
        <v>16430</v>
      </c>
      <c r="B1656" s="13" t="s">
        <v>1453</v>
      </c>
    </row>
    <row r="1657" spans="1:2" ht="15">
      <c r="A1657" s="10">
        <v>16440</v>
      </c>
      <c r="B1657" s="13" t="s">
        <v>1454</v>
      </c>
    </row>
    <row r="1658" spans="1:2" ht="15">
      <c r="A1658" s="10">
        <v>16450</v>
      </c>
      <c r="B1658" s="13" t="s">
        <v>1455</v>
      </c>
    </row>
    <row r="1659" spans="1:2" ht="15">
      <c r="A1659" s="10">
        <v>16460</v>
      </c>
      <c r="B1659" s="13" t="s">
        <v>1456</v>
      </c>
    </row>
    <row r="1660" spans="1:2" ht="15">
      <c r="A1660" s="10">
        <v>16470</v>
      </c>
      <c r="B1660" s="13" t="s">
        <v>1457</v>
      </c>
    </row>
    <row r="1661" spans="1:2" ht="15">
      <c r="A1661" s="10">
        <v>16480</v>
      </c>
      <c r="B1661" s="13" t="s">
        <v>1458</v>
      </c>
    </row>
    <row r="1662" spans="1:2" ht="15">
      <c r="A1662" s="10">
        <v>16490</v>
      </c>
      <c r="B1662" s="13" t="s">
        <v>2066</v>
      </c>
    </row>
    <row r="1663" spans="1:2" ht="15">
      <c r="A1663" s="10">
        <v>16500</v>
      </c>
      <c r="B1663" s="13" t="s">
        <v>1459</v>
      </c>
    </row>
    <row r="1664" spans="1:2" ht="15">
      <c r="A1664" s="10">
        <v>16510</v>
      </c>
      <c r="B1664" s="13" t="s">
        <v>1460</v>
      </c>
    </row>
    <row r="1665" spans="1:2" ht="15">
      <c r="A1665" s="10">
        <v>16520</v>
      </c>
      <c r="B1665" s="13" t="s">
        <v>1461</v>
      </c>
    </row>
    <row r="1666" spans="1:2" ht="15">
      <c r="A1666" s="10">
        <v>16530</v>
      </c>
      <c r="B1666" s="13" t="s">
        <v>1462</v>
      </c>
    </row>
    <row r="1667" spans="1:2" ht="15">
      <c r="A1667" s="10">
        <v>16540</v>
      </c>
      <c r="B1667" s="13" t="s">
        <v>1463</v>
      </c>
    </row>
    <row r="1668" spans="1:2" ht="15">
      <c r="A1668" s="10">
        <v>16550</v>
      </c>
      <c r="B1668" s="13" t="s">
        <v>1464</v>
      </c>
    </row>
    <row r="1669" spans="1:2" ht="15">
      <c r="A1669" s="10">
        <v>16560</v>
      </c>
      <c r="B1669" s="13" t="s">
        <v>1465</v>
      </c>
    </row>
    <row r="1670" spans="1:2" ht="15">
      <c r="A1670" s="10">
        <v>16570</v>
      </c>
      <c r="B1670" s="13" t="s">
        <v>1466</v>
      </c>
    </row>
    <row r="1671" spans="1:2" ht="15">
      <c r="A1671" s="10">
        <v>16580</v>
      </c>
      <c r="B1671" s="13" t="s">
        <v>2067</v>
      </c>
    </row>
    <row r="1672" spans="1:2" ht="15">
      <c r="A1672" s="10">
        <v>16590</v>
      </c>
      <c r="B1672" s="13" t="s">
        <v>1467</v>
      </c>
    </row>
    <row r="1673" spans="1:2" ht="15">
      <c r="A1673" s="10">
        <v>16600</v>
      </c>
      <c r="B1673" s="13" t="s">
        <v>1468</v>
      </c>
    </row>
    <row r="1674" spans="1:2" ht="15">
      <c r="A1674" s="10">
        <v>16610</v>
      </c>
      <c r="B1674" s="13" t="s">
        <v>1469</v>
      </c>
    </row>
    <row r="1675" spans="1:2" ht="15">
      <c r="A1675" s="10">
        <v>16620</v>
      </c>
      <c r="B1675" s="13" t="s">
        <v>1470</v>
      </c>
    </row>
    <row r="1676" spans="1:2" ht="15">
      <c r="A1676" s="10">
        <v>16630</v>
      </c>
      <c r="B1676" s="13" t="s">
        <v>1471</v>
      </c>
    </row>
    <row r="1677" spans="1:2" ht="15">
      <c r="A1677" s="10">
        <v>16640</v>
      </c>
      <c r="B1677" s="13" t="s">
        <v>2068</v>
      </c>
    </row>
    <row r="1678" spans="1:2" ht="15">
      <c r="A1678" s="10">
        <v>16650</v>
      </c>
      <c r="B1678" s="13" t="s">
        <v>1472</v>
      </c>
    </row>
    <row r="1679" spans="1:2" ht="15">
      <c r="A1679" s="10">
        <v>16660</v>
      </c>
      <c r="B1679" s="13" t="s">
        <v>1473</v>
      </c>
    </row>
    <row r="1680" spans="1:2" ht="15">
      <c r="A1680" s="10">
        <v>16670</v>
      </c>
      <c r="B1680" s="13" t="s">
        <v>1474</v>
      </c>
    </row>
    <row r="1681" spans="1:2" ht="15">
      <c r="A1681" s="10">
        <v>16680</v>
      </c>
      <c r="B1681" s="13" t="s">
        <v>1475</v>
      </c>
    </row>
    <row r="1682" spans="1:2" ht="15">
      <c r="A1682" s="10">
        <v>16690</v>
      </c>
      <c r="B1682" s="13" t="s">
        <v>1476</v>
      </c>
    </row>
    <row r="1683" spans="1:2" ht="15">
      <c r="A1683" s="10">
        <v>16700</v>
      </c>
      <c r="B1683" s="13" t="s">
        <v>1477</v>
      </c>
    </row>
    <row r="1684" spans="1:2" ht="15">
      <c r="A1684" s="10">
        <v>16710</v>
      </c>
      <c r="B1684" s="13" t="s">
        <v>1478</v>
      </c>
    </row>
    <row r="1685" spans="1:2" ht="15">
      <c r="A1685" s="10">
        <v>16720</v>
      </c>
      <c r="B1685" s="13" t="s">
        <v>1479</v>
      </c>
    </row>
    <row r="1686" spans="1:2" ht="15">
      <c r="A1686" s="10">
        <v>16730</v>
      </c>
      <c r="B1686" s="13" t="s">
        <v>1480</v>
      </c>
    </row>
    <row r="1687" spans="1:2" ht="15">
      <c r="A1687" s="10">
        <v>16740</v>
      </c>
      <c r="B1687" s="13" t="s">
        <v>1481</v>
      </c>
    </row>
    <row r="1688" spans="1:2" ht="15">
      <c r="A1688" s="10">
        <v>16750</v>
      </c>
      <c r="B1688" s="13" t="s">
        <v>1482</v>
      </c>
    </row>
    <row r="1689" spans="1:2" ht="15">
      <c r="A1689" s="10">
        <v>16760</v>
      </c>
      <c r="B1689" s="13" t="s">
        <v>1483</v>
      </c>
    </row>
    <row r="1690" spans="1:2" ht="15">
      <c r="A1690" s="10">
        <v>16770</v>
      </c>
      <c r="B1690" s="13" t="s">
        <v>2069</v>
      </c>
    </row>
    <row r="1691" spans="1:2" ht="15">
      <c r="A1691" s="10">
        <v>16780</v>
      </c>
      <c r="B1691" s="13" t="s">
        <v>1484</v>
      </c>
    </row>
    <row r="1692" spans="1:2" ht="15">
      <c r="A1692" s="10">
        <v>16790</v>
      </c>
      <c r="B1692" s="13" t="s">
        <v>1485</v>
      </c>
    </row>
    <row r="1693" spans="1:2" ht="15">
      <c r="A1693" s="10">
        <v>16800</v>
      </c>
      <c r="B1693" s="13" t="s">
        <v>1486</v>
      </c>
    </row>
    <row r="1694" spans="1:2" ht="15">
      <c r="A1694" s="10">
        <v>16810</v>
      </c>
      <c r="B1694" s="13" t="s">
        <v>1487</v>
      </c>
    </row>
    <row r="1695" spans="1:2" ht="15">
      <c r="A1695" s="10">
        <v>16820</v>
      </c>
      <c r="B1695" s="13" t="s">
        <v>1488</v>
      </c>
    </row>
    <row r="1696" spans="1:2" ht="15">
      <c r="A1696" s="10">
        <v>16830</v>
      </c>
      <c r="B1696" s="13" t="s">
        <v>1489</v>
      </c>
    </row>
    <row r="1697" spans="1:2" ht="15">
      <c r="A1697" s="10">
        <v>16840</v>
      </c>
      <c r="B1697" s="13" t="s">
        <v>1490</v>
      </c>
    </row>
    <row r="1698" spans="1:2" ht="15">
      <c r="A1698" s="10">
        <v>16850</v>
      </c>
      <c r="B1698" s="13" t="s">
        <v>1491</v>
      </c>
    </row>
    <row r="1699" spans="1:2" ht="15">
      <c r="A1699" s="10">
        <v>16860</v>
      </c>
      <c r="B1699" s="13" t="s">
        <v>1492</v>
      </c>
    </row>
    <row r="1700" spans="1:2" ht="15">
      <c r="A1700" s="10">
        <v>16870</v>
      </c>
      <c r="B1700" s="13" t="s">
        <v>1493</v>
      </c>
    </row>
    <row r="1701" spans="1:2" ht="15">
      <c r="A1701" s="10">
        <v>16880</v>
      </c>
      <c r="B1701" s="13" t="s">
        <v>1494</v>
      </c>
    </row>
    <row r="1702" spans="1:2" ht="15">
      <c r="A1702" s="10">
        <v>16890</v>
      </c>
      <c r="B1702" s="13" t="s">
        <v>1495</v>
      </c>
    </row>
    <row r="1703" spans="1:2" ht="15">
      <c r="A1703" s="10">
        <v>16900</v>
      </c>
      <c r="B1703" s="13" t="s">
        <v>1496</v>
      </c>
    </row>
    <row r="1704" spans="1:2" ht="15">
      <c r="A1704" s="10">
        <v>16910</v>
      </c>
      <c r="B1704" s="13" t="s">
        <v>1497</v>
      </c>
    </row>
    <row r="1705" spans="1:2" ht="15">
      <c r="A1705" s="10">
        <v>16920</v>
      </c>
      <c r="B1705" s="13" t="s">
        <v>1498</v>
      </c>
    </row>
    <row r="1706" spans="1:2" ht="15">
      <c r="A1706" s="10">
        <v>16930</v>
      </c>
      <c r="B1706" s="13" t="s">
        <v>1499</v>
      </c>
    </row>
    <row r="1707" spans="1:2" ht="15">
      <c r="A1707" s="10">
        <v>16940</v>
      </c>
      <c r="B1707" s="13" t="s">
        <v>1500</v>
      </c>
    </row>
    <row r="1708" spans="1:2" ht="15">
      <c r="A1708" s="10">
        <v>16950</v>
      </c>
      <c r="B1708" s="13" t="s">
        <v>2070</v>
      </c>
    </row>
    <row r="1709" spans="1:2" ht="15">
      <c r="A1709" s="10">
        <v>16960</v>
      </c>
      <c r="B1709" s="13" t="s">
        <v>1501</v>
      </c>
    </row>
    <row r="1710" spans="1:2" ht="15">
      <c r="A1710" s="10">
        <v>16970</v>
      </c>
      <c r="B1710" s="13" t="s">
        <v>1502</v>
      </c>
    </row>
    <row r="1711" spans="1:2" ht="15">
      <c r="A1711" s="10">
        <v>16980</v>
      </c>
      <c r="B1711" s="13" t="s">
        <v>1503</v>
      </c>
    </row>
    <row r="1712" spans="1:2" ht="15">
      <c r="A1712" s="10">
        <v>16990</v>
      </c>
      <c r="B1712" s="13" t="s">
        <v>1504</v>
      </c>
    </row>
    <row r="1713" spans="1:2" ht="15">
      <c r="A1713" s="10">
        <v>17000</v>
      </c>
      <c r="B1713" s="13" t="s">
        <v>1505</v>
      </c>
    </row>
    <row r="1714" spans="1:2" ht="15">
      <c r="A1714" s="10">
        <v>17010</v>
      </c>
      <c r="B1714" s="13" t="s">
        <v>1506</v>
      </c>
    </row>
    <row r="1715" spans="1:2" ht="15">
      <c r="A1715" s="10">
        <v>17020</v>
      </c>
      <c r="B1715" s="13" t="s">
        <v>1507</v>
      </c>
    </row>
    <row r="1716" spans="1:2" ht="15">
      <c r="A1716" s="10">
        <v>17030</v>
      </c>
      <c r="B1716" s="13" t="s">
        <v>1508</v>
      </c>
    </row>
    <row r="1717" spans="1:2" ht="15">
      <c r="A1717" s="10">
        <v>17040</v>
      </c>
      <c r="B1717" s="13" t="s">
        <v>1509</v>
      </c>
    </row>
    <row r="1718" spans="1:2" ht="15">
      <c r="A1718" s="10">
        <v>17050</v>
      </c>
      <c r="B1718" s="13" t="s">
        <v>1510</v>
      </c>
    </row>
    <row r="1719" spans="1:2" ht="15">
      <c r="A1719" s="10">
        <v>17060</v>
      </c>
      <c r="B1719" s="13" t="s">
        <v>1511</v>
      </c>
    </row>
    <row r="1720" spans="1:2" ht="15">
      <c r="A1720" s="10">
        <v>17070</v>
      </c>
      <c r="B1720" s="13" t="s">
        <v>1512</v>
      </c>
    </row>
    <row r="1721" spans="1:2" ht="15">
      <c r="A1721" s="10">
        <v>17080</v>
      </c>
      <c r="B1721" s="13" t="s">
        <v>1513</v>
      </c>
    </row>
    <row r="1722" spans="1:2" ht="15">
      <c r="A1722" s="10">
        <v>17090</v>
      </c>
      <c r="B1722" s="13" t="s">
        <v>1514</v>
      </c>
    </row>
    <row r="1723" spans="1:2" ht="15">
      <c r="A1723" s="10">
        <v>17100</v>
      </c>
      <c r="B1723" s="13" t="s">
        <v>1515</v>
      </c>
    </row>
    <row r="1724" spans="1:2" ht="15">
      <c r="A1724" s="10">
        <v>17110</v>
      </c>
      <c r="B1724" s="13" t="s">
        <v>1516</v>
      </c>
    </row>
    <row r="1725" spans="1:2" ht="15">
      <c r="A1725" s="10">
        <v>17120</v>
      </c>
      <c r="B1725" s="13" t="s">
        <v>1517</v>
      </c>
    </row>
    <row r="1726" spans="1:2" ht="15">
      <c r="A1726" s="10">
        <v>17130</v>
      </c>
      <c r="B1726" s="13" t="s">
        <v>1518</v>
      </c>
    </row>
    <row r="1727" spans="1:2" ht="15">
      <c r="A1727" s="10">
        <v>17140</v>
      </c>
      <c r="B1727" s="13" t="s">
        <v>1519</v>
      </c>
    </row>
    <row r="1728" spans="1:2" ht="15">
      <c r="A1728" s="10">
        <v>17150</v>
      </c>
      <c r="B1728" s="13" t="s">
        <v>1520</v>
      </c>
    </row>
    <row r="1729" spans="1:2" ht="15">
      <c r="A1729" s="10">
        <v>17160</v>
      </c>
      <c r="B1729" s="13" t="s">
        <v>1521</v>
      </c>
    </row>
    <row r="1730" spans="1:2" ht="15">
      <c r="A1730" s="10">
        <v>17170</v>
      </c>
      <c r="B1730" s="13" t="s">
        <v>1522</v>
      </c>
    </row>
    <row r="1731" spans="1:2" ht="15">
      <c r="A1731" s="10">
        <v>17180</v>
      </c>
      <c r="B1731" s="13" t="s">
        <v>1523</v>
      </c>
    </row>
    <row r="1732" spans="1:2" ht="15">
      <c r="A1732" s="10">
        <v>17190</v>
      </c>
      <c r="B1732" s="13" t="s">
        <v>1524</v>
      </c>
    </row>
    <row r="1733" spans="1:2" ht="15">
      <c r="A1733" s="10">
        <v>17200</v>
      </c>
      <c r="B1733" s="13" t="s">
        <v>1525</v>
      </c>
    </row>
    <row r="1734" spans="1:2" ht="15">
      <c r="A1734" s="10">
        <v>17210</v>
      </c>
      <c r="B1734" s="13" t="s">
        <v>1526</v>
      </c>
    </row>
    <row r="1735" spans="1:2" ht="15">
      <c r="A1735" s="10">
        <v>17220</v>
      </c>
      <c r="B1735" s="13" t="s">
        <v>1527</v>
      </c>
    </row>
    <row r="1736" spans="1:2" ht="15">
      <c r="A1736" s="10">
        <v>17230</v>
      </c>
      <c r="B1736" s="13" t="s">
        <v>1528</v>
      </c>
    </row>
    <row r="1737" spans="1:2" ht="15">
      <c r="A1737" s="10">
        <v>17240</v>
      </c>
      <c r="B1737" s="13" t="s">
        <v>1529</v>
      </c>
    </row>
    <row r="1738" spans="1:2" ht="15">
      <c r="A1738" s="10">
        <v>17250</v>
      </c>
      <c r="B1738" s="13" t="s">
        <v>1530</v>
      </c>
    </row>
    <row r="1739" spans="1:2" ht="15">
      <c r="A1739" s="10">
        <v>17260</v>
      </c>
      <c r="B1739" s="13" t="s">
        <v>1531</v>
      </c>
    </row>
    <row r="1740" spans="1:2" ht="15">
      <c r="A1740" s="10">
        <v>17270</v>
      </c>
      <c r="B1740" s="13" t="s">
        <v>1532</v>
      </c>
    </row>
    <row r="1741" spans="1:2" ht="15">
      <c r="A1741" s="10">
        <v>17280</v>
      </c>
      <c r="B1741" s="13" t="s">
        <v>1533</v>
      </c>
    </row>
    <row r="1742" spans="1:2" ht="15">
      <c r="A1742" s="10">
        <v>17290</v>
      </c>
      <c r="B1742" s="13" t="s">
        <v>1534</v>
      </c>
    </row>
    <row r="1743" spans="1:2" ht="15">
      <c r="A1743" s="10">
        <v>17300</v>
      </c>
      <c r="B1743" s="13" t="s">
        <v>1535</v>
      </c>
    </row>
    <row r="1744" spans="1:2" ht="15">
      <c r="A1744" s="10">
        <v>17310</v>
      </c>
      <c r="B1744" s="13" t="s">
        <v>1536</v>
      </c>
    </row>
    <row r="1745" spans="1:2" ht="15">
      <c r="A1745" s="10">
        <v>17320</v>
      </c>
      <c r="B1745" s="13" t="s">
        <v>1537</v>
      </c>
    </row>
    <row r="1746" spans="1:2" ht="15">
      <c r="A1746" s="10">
        <v>17330</v>
      </c>
      <c r="B1746" s="13" t="s">
        <v>1538</v>
      </c>
    </row>
    <row r="1747" spans="1:2" ht="15">
      <c r="A1747" s="10">
        <v>17340</v>
      </c>
      <c r="B1747" s="13" t="s">
        <v>1539</v>
      </c>
    </row>
    <row r="1748" spans="1:2" ht="15">
      <c r="A1748" s="10">
        <v>17350</v>
      </c>
      <c r="B1748" s="13" t="s">
        <v>1540</v>
      </c>
    </row>
    <row r="1749" spans="1:2" ht="15">
      <c r="A1749" s="10">
        <v>17360</v>
      </c>
      <c r="B1749" s="13" t="s">
        <v>1541</v>
      </c>
    </row>
    <row r="1750" spans="1:2" ht="15">
      <c r="A1750" s="10">
        <v>17370</v>
      </c>
      <c r="B1750" s="13" t="s">
        <v>1542</v>
      </c>
    </row>
    <row r="1751" spans="1:2" ht="15">
      <c r="A1751" s="10">
        <v>17380</v>
      </c>
      <c r="B1751" s="13" t="s">
        <v>2071</v>
      </c>
    </row>
    <row r="1752" spans="1:2" ht="15">
      <c r="A1752" s="10">
        <v>17390</v>
      </c>
      <c r="B1752" s="13" t="s">
        <v>1543</v>
      </c>
    </row>
    <row r="1753" spans="1:2" ht="15">
      <c r="A1753" s="10">
        <v>17400</v>
      </c>
      <c r="B1753" s="13" t="s">
        <v>1544</v>
      </c>
    </row>
    <row r="1754" spans="1:2" ht="15">
      <c r="A1754" s="10">
        <v>17410</v>
      </c>
      <c r="B1754" s="13" t="s">
        <v>1545</v>
      </c>
    </row>
    <row r="1755" spans="1:2" ht="15">
      <c r="A1755" s="10">
        <v>17420</v>
      </c>
      <c r="B1755" s="13" t="s">
        <v>1546</v>
      </c>
    </row>
    <row r="1756" spans="1:2" ht="15">
      <c r="A1756" s="10">
        <v>17430</v>
      </c>
      <c r="B1756" s="13" t="s">
        <v>1547</v>
      </c>
    </row>
    <row r="1757" spans="1:2" ht="15">
      <c r="A1757" s="10">
        <v>17440</v>
      </c>
      <c r="B1757" s="13" t="s">
        <v>1548</v>
      </c>
    </row>
    <row r="1758" spans="1:2" ht="15">
      <c r="A1758" s="10">
        <v>17450</v>
      </c>
      <c r="B1758" s="13" t="s">
        <v>1549</v>
      </c>
    </row>
    <row r="1759" spans="1:2" ht="15">
      <c r="A1759" s="10">
        <v>17460</v>
      </c>
      <c r="B1759" s="13" t="s">
        <v>1550</v>
      </c>
    </row>
    <row r="1760" spans="1:2" ht="15">
      <c r="A1760" s="10">
        <v>17470</v>
      </c>
      <c r="B1760" s="13" t="s">
        <v>1551</v>
      </c>
    </row>
    <row r="1761" spans="1:2" ht="15">
      <c r="A1761" s="10">
        <v>17480</v>
      </c>
      <c r="B1761" s="13" t="s">
        <v>1552</v>
      </c>
    </row>
    <row r="1762" spans="1:2" ht="15">
      <c r="A1762" s="10">
        <v>17490</v>
      </c>
      <c r="B1762" s="13" t="s">
        <v>1553</v>
      </c>
    </row>
    <row r="1763" spans="1:2" ht="15">
      <c r="A1763" s="10">
        <v>17500</v>
      </c>
      <c r="B1763" s="13" t="s">
        <v>2072</v>
      </c>
    </row>
    <row r="1764" spans="1:2" ht="15">
      <c r="A1764" s="10">
        <v>17510</v>
      </c>
      <c r="B1764" s="13" t="s">
        <v>1554</v>
      </c>
    </row>
    <row r="1765" spans="1:2" ht="15">
      <c r="A1765" s="10">
        <v>17520</v>
      </c>
      <c r="B1765" s="13" t="s">
        <v>1555</v>
      </c>
    </row>
    <row r="1766" spans="1:2" ht="15">
      <c r="A1766" s="10">
        <v>17530</v>
      </c>
      <c r="B1766" s="13" t="s">
        <v>1556</v>
      </c>
    </row>
    <row r="1767" spans="1:2" ht="15">
      <c r="A1767" s="10">
        <v>17540</v>
      </c>
      <c r="B1767" s="13" t="s">
        <v>1557</v>
      </c>
    </row>
    <row r="1768" spans="1:2" ht="15">
      <c r="A1768" s="10">
        <v>17550</v>
      </c>
      <c r="B1768" s="13" t="s">
        <v>1558</v>
      </c>
    </row>
    <row r="1769" spans="1:2" ht="15">
      <c r="A1769" s="10">
        <v>17560</v>
      </c>
      <c r="B1769" s="13" t="s">
        <v>1559</v>
      </c>
    </row>
    <row r="1770" spans="1:2" ht="15">
      <c r="A1770" s="10">
        <v>17570</v>
      </c>
      <c r="B1770" s="13" t="s">
        <v>1560</v>
      </c>
    </row>
    <row r="1771" spans="1:2" ht="15">
      <c r="A1771" s="10">
        <v>17580</v>
      </c>
      <c r="B1771" s="13" t="s">
        <v>1561</v>
      </c>
    </row>
    <row r="1772" spans="1:2" ht="15">
      <c r="A1772" s="10">
        <v>17590</v>
      </c>
      <c r="B1772" s="13" t="s">
        <v>1562</v>
      </c>
    </row>
    <row r="1773" spans="1:2" ht="15">
      <c r="A1773" s="10">
        <v>17600</v>
      </c>
      <c r="B1773" s="13" t="s">
        <v>1563</v>
      </c>
    </row>
    <row r="1774" spans="1:2" ht="15">
      <c r="A1774" s="10">
        <v>17610</v>
      </c>
      <c r="B1774" s="13" t="s">
        <v>1564</v>
      </c>
    </row>
    <row r="1775" spans="1:2" ht="15">
      <c r="A1775" s="10">
        <v>17620</v>
      </c>
      <c r="B1775" s="13" t="s">
        <v>1565</v>
      </c>
    </row>
    <row r="1776" spans="1:2" ht="15">
      <c r="A1776" s="10">
        <v>17630</v>
      </c>
      <c r="B1776" s="13" t="s">
        <v>1566</v>
      </c>
    </row>
    <row r="1777" spans="1:2" ht="15">
      <c r="A1777" s="10">
        <v>17640</v>
      </c>
      <c r="B1777" s="13" t="s">
        <v>2073</v>
      </c>
    </row>
    <row r="1778" spans="1:2" ht="15">
      <c r="A1778" s="10">
        <v>17650</v>
      </c>
      <c r="B1778" s="13" t="s">
        <v>1567</v>
      </c>
    </row>
    <row r="1779" spans="1:2" ht="15">
      <c r="A1779" s="10">
        <v>17660</v>
      </c>
      <c r="B1779" s="13" t="s">
        <v>1568</v>
      </c>
    </row>
    <row r="1780" spans="1:2" ht="15">
      <c r="A1780" s="10">
        <v>17670</v>
      </c>
      <c r="B1780" s="13" t="s">
        <v>1569</v>
      </c>
    </row>
    <row r="1781" spans="1:2" ht="15">
      <c r="A1781" s="10">
        <v>17680</v>
      </c>
      <c r="B1781" s="13" t="s">
        <v>1570</v>
      </c>
    </row>
    <row r="1782" spans="1:2" ht="15">
      <c r="A1782" s="10">
        <v>17690</v>
      </c>
      <c r="B1782" s="13" t="s">
        <v>2074</v>
      </c>
    </row>
    <row r="1783" spans="1:2" ht="15">
      <c r="A1783" s="10">
        <v>17700</v>
      </c>
      <c r="B1783" s="13" t="s">
        <v>1571</v>
      </c>
    </row>
    <row r="1784" spans="1:2" ht="15">
      <c r="A1784" s="10">
        <v>17710</v>
      </c>
      <c r="B1784" s="13" t="s">
        <v>1572</v>
      </c>
    </row>
    <row r="1785" spans="1:2" ht="15">
      <c r="A1785" s="10">
        <v>17720</v>
      </c>
      <c r="B1785" s="13" t="s">
        <v>1573</v>
      </c>
    </row>
    <row r="1786" spans="1:2" ht="15">
      <c r="A1786" s="10">
        <v>17730</v>
      </c>
      <c r="B1786" s="13" t="s">
        <v>1574</v>
      </c>
    </row>
    <row r="1787" spans="1:2" ht="15">
      <c r="A1787" s="10">
        <v>17740</v>
      </c>
      <c r="B1787" s="13" t="s">
        <v>1575</v>
      </c>
    </row>
    <row r="1788" spans="1:2" ht="15">
      <c r="A1788" s="10">
        <v>17750</v>
      </c>
      <c r="B1788" s="13" t="s">
        <v>1576</v>
      </c>
    </row>
    <row r="1789" spans="1:2" ht="15">
      <c r="A1789" s="10">
        <v>17760</v>
      </c>
      <c r="B1789" s="13" t="s">
        <v>2075</v>
      </c>
    </row>
    <row r="1790" spans="1:2" ht="15">
      <c r="A1790" s="10">
        <v>17770</v>
      </c>
      <c r="B1790" s="13" t="s">
        <v>1577</v>
      </c>
    </row>
    <row r="1791" spans="1:2" ht="15">
      <c r="A1791" s="10">
        <v>17780</v>
      </c>
      <c r="B1791" s="13" t="s">
        <v>1578</v>
      </c>
    </row>
    <row r="1792" spans="1:2" ht="15">
      <c r="A1792" s="10">
        <v>17790</v>
      </c>
      <c r="B1792" s="13" t="s">
        <v>1579</v>
      </c>
    </row>
    <row r="1793" spans="1:2" ht="15">
      <c r="A1793" s="10">
        <v>17800</v>
      </c>
      <c r="B1793" s="13" t="s">
        <v>1580</v>
      </c>
    </row>
    <row r="1794" spans="1:2" ht="15">
      <c r="A1794" s="10">
        <v>17810</v>
      </c>
      <c r="B1794" s="13" t="s">
        <v>2076</v>
      </c>
    </row>
    <row r="1795" spans="1:2" ht="15">
      <c r="A1795" s="10">
        <v>17820</v>
      </c>
      <c r="B1795" s="13" t="s">
        <v>1581</v>
      </c>
    </row>
    <row r="1796" spans="1:2" ht="15">
      <c r="A1796" s="10">
        <v>17830</v>
      </c>
      <c r="B1796" s="13" t="s">
        <v>1582</v>
      </c>
    </row>
    <row r="1797" spans="1:2" ht="15">
      <c r="A1797" s="10">
        <v>17840</v>
      </c>
      <c r="B1797" s="13" t="s">
        <v>1583</v>
      </c>
    </row>
    <row r="1798" spans="1:2" ht="15">
      <c r="A1798" s="10">
        <v>17850</v>
      </c>
      <c r="B1798" s="13" t="s">
        <v>1584</v>
      </c>
    </row>
    <row r="1799" spans="1:2" ht="15">
      <c r="A1799" s="10">
        <v>17860</v>
      </c>
      <c r="B1799" s="13" t="s">
        <v>1585</v>
      </c>
    </row>
    <row r="1800" spans="1:2" ht="15">
      <c r="A1800" s="10">
        <v>17870</v>
      </c>
      <c r="B1800" s="13" t="s">
        <v>1586</v>
      </c>
    </row>
    <row r="1801" spans="1:2" ht="15">
      <c r="A1801" s="10">
        <v>17880</v>
      </c>
      <c r="B1801" s="13" t="s">
        <v>1587</v>
      </c>
    </row>
    <row r="1802" spans="1:2" ht="15">
      <c r="A1802" s="10">
        <v>17890</v>
      </c>
      <c r="B1802" s="13" t="s">
        <v>1588</v>
      </c>
    </row>
    <row r="1803" spans="1:2" ht="15">
      <c r="A1803" s="10">
        <v>17900</v>
      </c>
      <c r="B1803" s="13" t="s">
        <v>1589</v>
      </c>
    </row>
    <row r="1804" spans="1:2" ht="15">
      <c r="A1804" s="10">
        <v>17910</v>
      </c>
      <c r="B1804" s="13" t="s">
        <v>1590</v>
      </c>
    </row>
    <row r="1805" spans="1:2" ht="15">
      <c r="A1805" s="10">
        <v>17920</v>
      </c>
      <c r="B1805" s="13" t="s">
        <v>1591</v>
      </c>
    </row>
    <row r="1806" spans="1:2" ht="15">
      <c r="A1806" s="10">
        <v>17930</v>
      </c>
      <c r="B1806" s="13" t="s">
        <v>1592</v>
      </c>
    </row>
    <row r="1807" spans="1:2" ht="15">
      <c r="A1807" s="10">
        <v>17940</v>
      </c>
      <c r="B1807" s="13" t="s">
        <v>2077</v>
      </c>
    </row>
    <row r="1808" spans="1:2" ht="15">
      <c r="A1808" s="10">
        <v>17950</v>
      </c>
      <c r="B1808" s="13" t="s">
        <v>1593</v>
      </c>
    </row>
    <row r="1809" spans="1:2" ht="15">
      <c r="A1809" s="10">
        <v>17960</v>
      </c>
      <c r="B1809" s="13" t="s">
        <v>1594</v>
      </c>
    </row>
    <row r="1810" spans="1:2" ht="15">
      <c r="A1810" s="10">
        <v>17970</v>
      </c>
      <c r="B1810" s="13" t="s">
        <v>1595</v>
      </c>
    </row>
    <row r="1811" spans="1:2" ht="15">
      <c r="A1811" s="10">
        <v>17980</v>
      </c>
      <c r="B1811" s="13" t="s">
        <v>1596</v>
      </c>
    </row>
    <row r="1812" spans="1:2" ht="15">
      <c r="A1812" s="10">
        <v>17990</v>
      </c>
      <c r="B1812" s="13" t="s">
        <v>1597</v>
      </c>
    </row>
    <row r="1813" spans="1:2" ht="15">
      <c r="A1813" s="10">
        <v>18000</v>
      </c>
      <c r="B1813" s="13" t="s">
        <v>2078</v>
      </c>
    </row>
    <row r="1814" spans="1:2" ht="15">
      <c r="A1814" s="10">
        <v>18010</v>
      </c>
      <c r="B1814" s="13" t="s">
        <v>1598</v>
      </c>
    </row>
    <row r="1815" spans="1:2" ht="15">
      <c r="A1815" s="10">
        <v>18020</v>
      </c>
      <c r="B1815" s="13" t="s">
        <v>1599</v>
      </c>
    </row>
    <row r="1816" spans="1:2" ht="15">
      <c r="A1816" s="10">
        <v>18030</v>
      </c>
      <c r="B1816" s="13" t="s">
        <v>1600</v>
      </c>
    </row>
    <row r="1817" spans="1:2" ht="15">
      <c r="A1817" s="10">
        <v>18040</v>
      </c>
      <c r="B1817" s="13" t="s">
        <v>1601</v>
      </c>
    </row>
    <row r="1818" spans="1:2" ht="15">
      <c r="A1818" s="10">
        <v>18050</v>
      </c>
      <c r="B1818" s="13" t="s">
        <v>1602</v>
      </c>
    </row>
    <row r="1819" spans="1:2" ht="15">
      <c r="A1819" s="10">
        <v>18060</v>
      </c>
      <c r="B1819" s="13" t="s">
        <v>1603</v>
      </c>
    </row>
    <row r="1820" spans="1:2" ht="15">
      <c r="A1820" s="10">
        <v>18070</v>
      </c>
      <c r="B1820" s="13" t="s">
        <v>1604</v>
      </c>
    </row>
    <row r="1821" spans="1:2" ht="15">
      <c r="A1821" s="10">
        <v>18080</v>
      </c>
      <c r="B1821" s="13" t="s">
        <v>1605</v>
      </c>
    </row>
    <row r="1822" spans="1:2" ht="15">
      <c r="A1822" s="10">
        <v>18090</v>
      </c>
      <c r="B1822" s="13" t="s">
        <v>1606</v>
      </c>
    </row>
    <row r="1823" spans="1:2" ht="15">
      <c r="A1823" s="10">
        <v>18100</v>
      </c>
      <c r="B1823" s="13" t="s">
        <v>1607</v>
      </c>
    </row>
    <row r="1824" spans="1:2" ht="15">
      <c r="A1824" s="10">
        <v>18110</v>
      </c>
      <c r="B1824" s="13" t="s">
        <v>1608</v>
      </c>
    </row>
    <row r="1825" spans="1:2" ht="15">
      <c r="A1825" s="10">
        <v>18120</v>
      </c>
      <c r="B1825" s="13" t="s">
        <v>1609</v>
      </c>
    </row>
    <row r="1826" spans="1:2" ht="15">
      <c r="A1826" s="10">
        <v>18130</v>
      </c>
      <c r="B1826" s="13" t="s">
        <v>1610</v>
      </c>
    </row>
    <row r="1827" spans="1:2" ht="15">
      <c r="A1827" s="10">
        <v>18140</v>
      </c>
      <c r="B1827" s="13" t="s">
        <v>1611</v>
      </c>
    </row>
    <row r="1828" spans="1:2" ht="15">
      <c r="A1828" s="10">
        <v>18150</v>
      </c>
      <c r="B1828" s="13" t="s">
        <v>1612</v>
      </c>
    </row>
    <row r="1829" spans="1:2" ht="15">
      <c r="A1829" s="10">
        <v>18160</v>
      </c>
      <c r="B1829" s="13" t="s">
        <v>1613</v>
      </c>
    </row>
    <row r="1830" spans="1:2" ht="15">
      <c r="A1830" s="10">
        <v>18170</v>
      </c>
      <c r="B1830" s="13" t="s">
        <v>2079</v>
      </c>
    </row>
    <row r="1831" spans="1:2" ht="15">
      <c r="A1831" s="10">
        <v>18180</v>
      </c>
      <c r="B1831" s="13" t="s">
        <v>1614</v>
      </c>
    </row>
    <row r="1832" spans="1:2" ht="15">
      <c r="A1832" s="10">
        <v>18190</v>
      </c>
      <c r="B1832" s="13" t="s">
        <v>1615</v>
      </c>
    </row>
    <row r="1833" spans="1:2" ht="15">
      <c r="A1833" s="10">
        <v>18200</v>
      </c>
      <c r="B1833" s="13" t="s">
        <v>1616</v>
      </c>
    </row>
    <row r="1834" spans="1:2" ht="15">
      <c r="A1834" s="10">
        <v>18210</v>
      </c>
      <c r="B1834" s="13" t="s">
        <v>1617</v>
      </c>
    </row>
    <row r="1835" spans="1:2" ht="15">
      <c r="A1835" s="10">
        <v>18220</v>
      </c>
      <c r="B1835" s="13" t="s">
        <v>1618</v>
      </c>
    </row>
    <row r="1836" spans="1:2" ht="15">
      <c r="A1836" s="10">
        <v>18230</v>
      </c>
      <c r="B1836" s="13" t="s">
        <v>2080</v>
      </c>
    </row>
    <row r="1837" spans="1:2" ht="15">
      <c r="A1837" s="10">
        <v>18240</v>
      </c>
      <c r="B1837" s="13" t="s">
        <v>1619</v>
      </c>
    </row>
    <row r="1838" spans="1:2" ht="15">
      <c r="A1838" s="10">
        <v>18250</v>
      </c>
      <c r="B1838" s="13" t="s">
        <v>1620</v>
      </c>
    </row>
    <row r="1839" spans="1:2" ht="15">
      <c r="A1839" s="10">
        <v>18260</v>
      </c>
      <c r="B1839" s="13" t="s">
        <v>1621</v>
      </c>
    </row>
    <row r="1840" spans="1:2" ht="15">
      <c r="A1840" s="10">
        <v>18270</v>
      </c>
      <c r="B1840" s="13" t="s">
        <v>1622</v>
      </c>
    </row>
    <row r="1841" spans="1:2" ht="15">
      <c r="A1841" s="10">
        <v>18280</v>
      </c>
      <c r="B1841" s="13" t="s">
        <v>1623</v>
      </c>
    </row>
    <row r="1842" spans="1:2" ht="15">
      <c r="A1842" s="10">
        <v>18290</v>
      </c>
      <c r="B1842" s="13" t="s">
        <v>1624</v>
      </c>
    </row>
    <row r="1843" spans="1:2" ht="15">
      <c r="A1843" s="10">
        <v>18300</v>
      </c>
      <c r="B1843" s="13" t="s">
        <v>1625</v>
      </c>
    </row>
    <row r="1844" spans="1:2" ht="15">
      <c r="A1844" s="10">
        <v>18310</v>
      </c>
      <c r="B1844" s="13" t="s">
        <v>1626</v>
      </c>
    </row>
    <row r="1845" spans="1:2" ht="15">
      <c r="A1845" s="10">
        <v>18320</v>
      </c>
      <c r="B1845" s="13" t="s">
        <v>1627</v>
      </c>
    </row>
    <row r="1846" spans="1:2" ht="15">
      <c r="A1846" s="10">
        <v>18330</v>
      </c>
      <c r="B1846" s="13" t="s">
        <v>1628</v>
      </c>
    </row>
    <row r="1847" spans="1:2" ht="15">
      <c r="A1847" s="10">
        <v>18340</v>
      </c>
      <c r="B1847" s="13" t="s">
        <v>1629</v>
      </c>
    </row>
    <row r="1848" spans="1:2" ht="15">
      <c r="A1848" s="10">
        <v>18350</v>
      </c>
      <c r="B1848" s="13" t="s">
        <v>1630</v>
      </c>
    </row>
    <row r="1849" spans="1:2" ht="15">
      <c r="A1849" s="10">
        <v>18360</v>
      </c>
      <c r="B1849" s="13" t="s">
        <v>1631</v>
      </c>
    </row>
    <row r="1850" spans="1:2" ht="15">
      <c r="A1850" s="10">
        <v>18370</v>
      </c>
      <c r="B1850" s="13" t="s">
        <v>1632</v>
      </c>
    </row>
    <row r="1851" spans="1:2" ht="15">
      <c r="A1851" s="10">
        <v>18380</v>
      </c>
      <c r="B1851" s="13" t="s">
        <v>1633</v>
      </c>
    </row>
    <row r="1852" spans="1:2" ht="15">
      <c r="A1852" s="10">
        <v>18390</v>
      </c>
      <c r="B1852" s="13" t="s">
        <v>1634</v>
      </c>
    </row>
    <row r="1853" spans="1:2" ht="15">
      <c r="A1853" s="10">
        <v>18400</v>
      </c>
      <c r="B1853" s="13" t="s">
        <v>1635</v>
      </c>
    </row>
    <row r="1854" spans="1:2" ht="15">
      <c r="A1854" s="10">
        <v>18410</v>
      </c>
      <c r="B1854" s="13" t="s">
        <v>1636</v>
      </c>
    </row>
    <row r="1855" spans="1:2" ht="15">
      <c r="A1855" s="10">
        <v>18420</v>
      </c>
      <c r="B1855" s="13" t="s">
        <v>1637</v>
      </c>
    </row>
    <row r="1856" spans="1:2" ht="15">
      <c r="A1856" s="10">
        <v>18430</v>
      </c>
      <c r="B1856" s="13" t="s">
        <v>1638</v>
      </c>
    </row>
    <row r="1857" spans="1:2" ht="15">
      <c r="A1857" s="10">
        <v>18440</v>
      </c>
      <c r="B1857" s="13" t="s">
        <v>1639</v>
      </c>
    </row>
    <row r="1858" spans="1:2" ht="15">
      <c r="A1858" s="10">
        <v>18450</v>
      </c>
      <c r="B1858" s="13" t="s">
        <v>1640</v>
      </c>
    </row>
    <row r="1859" spans="1:2" ht="15">
      <c r="A1859" s="10">
        <v>18460</v>
      </c>
      <c r="B1859" s="13" t="s">
        <v>1641</v>
      </c>
    </row>
    <row r="1860" spans="1:2" ht="15">
      <c r="A1860" s="10">
        <v>18470</v>
      </c>
      <c r="B1860" s="13" t="s">
        <v>1642</v>
      </c>
    </row>
    <row r="1861" spans="1:2" ht="15">
      <c r="A1861" s="10">
        <v>18480</v>
      </c>
      <c r="B1861" s="13" t="s">
        <v>1643</v>
      </c>
    </row>
    <row r="1862" spans="1:2" ht="15">
      <c r="A1862" s="10">
        <v>18490</v>
      </c>
      <c r="B1862" s="13" t="s">
        <v>1644</v>
      </c>
    </row>
    <row r="1863" spans="1:2" ht="15">
      <c r="A1863" s="10">
        <v>18500</v>
      </c>
      <c r="B1863" s="13" t="s">
        <v>1645</v>
      </c>
    </row>
    <row r="1864" spans="1:2" ht="15">
      <c r="A1864" s="10">
        <v>18510</v>
      </c>
      <c r="B1864" s="13" t="s">
        <v>1646</v>
      </c>
    </row>
    <row r="1865" spans="1:2" ht="15">
      <c r="A1865" s="10">
        <v>18520</v>
      </c>
      <c r="B1865" s="13" t="s">
        <v>1647</v>
      </c>
    </row>
    <row r="1866" spans="1:2" ht="15">
      <c r="A1866" s="10">
        <v>18530</v>
      </c>
      <c r="B1866" s="13" t="s">
        <v>1648</v>
      </c>
    </row>
    <row r="1867" spans="1:2" ht="15">
      <c r="A1867" s="10">
        <v>18540</v>
      </c>
      <c r="B1867" s="13" t="s">
        <v>1649</v>
      </c>
    </row>
    <row r="1868" spans="1:2" ht="15">
      <c r="A1868" s="10">
        <v>18550</v>
      </c>
      <c r="B1868" s="13" t="s">
        <v>1650</v>
      </c>
    </row>
    <row r="1869" spans="1:2" ht="15">
      <c r="A1869" s="10">
        <v>18560</v>
      </c>
      <c r="B1869" s="13" t="s">
        <v>1651</v>
      </c>
    </row>
    <row r="1870" spans="1:2" ht="15">
      <c r="A1870" s="10">
        <v>18570</v>
      </c>
      <c r="B1870" s="13" t="s">
        <v>1652</v>
      </c>
    </row>
    <row r="1871" spans="1:2" ht="15">
      <c r="A1871" s="10">
        <v>18580</v>
      </c>
      <c r="B1871" s="13" t="s">
        <v>1653</v>
      </c>
    </row>
    <row r="1872" spans="1:2" ht="15">
      <c r="A1872" s="10">
        <v>18590</v>
      </c>
      <c r="B1872" s="13" t="s">
        <v>2081</v>
      </c>
    </row>
    <row r="1873" spans="1:2" ht="15">
      <c r="A1873" s="10">
        <v>18600</v>
      </c>
      <c r="B1873" s="13" t="s">
        <v>1654</v>
      </c>
    </row>
    <row r="1874" spans="1:2" ht="15">
      <c r="A1874" s="10">
        <v>18610</v>
      </c>
      <c r="B1874" s="13" t="s">
        <v>1655</v>
      </c>
    </row>
    <row r="1875" spans="1:2" ht="15">
      <c r="A1875" s="10">
        <v>18620</v>
      </c>
      <c r="B1875" s="13" t="s">
        <v>1656</v>
      </c>
    </row>
    <row r="1876" spans="1:2" ht="15">
      <c r="A1876" s="10">
        <v>18630</v>
      </c>
      <c r="B1876" s="13" t="s">
        <v>2082</v>
      </c>
    </row>
    <row r="1877" spans="1:2" ht="15">
      <c r="A1877" s="10">
        <v>18640</v>
      </c>
      <c r="B1877" s="13" t="s">
        <v>1657</v>
      </c>
    </row>
    <row r="1878" spans="1:2" ht="15">
      <c r="A1878" s="10">
        <v>18650</v>
      </c>
      <c r="B1878" s="13" t="s">
        <v>1658</v>
      </c>
    </row>
    <row r="1879" spans="1:2" ht="15">
      <c r="A1879" s="10">
        <v>18660</v>
      </c>
      <c r="B1879" s="13" t="s">
        <v>1659</v>
      </c>
    </row>
    <row r="1880" spans="1:2" ht="15">
      <c r="A1880" s="10">
        <v>18670</v>
      </c>
      <c r="B1880" s="13" t="s">
        <v>1660</v>
      </c>
    </row>
    <row r="1881" spans="1:2" ht="15">
      <c r="A1881" s="10">
        <v>18680</v>
      </c>
      <c r="B1881" s="13" t="s">
        <v>1661</v>
      </c>
    </row>
    <row r="1882" spans="1:2" ht="15">
      <c r="A1882" s="10">
        <v>18690</v>
      </c>
      <c r="B1882" s="13" t="s">
        <v>1662</v>
      </c>
    </row>
    <row r="1883" spans="1:2" ht="15">
      <c r="A1883" s="10">
        <v>18700</v>
      </c>
      <c r="B1883" s="13" t="s">
        <v>1663</v>
      </c>
    </row>
    <row r="1884" spans="1:2" ht="15">
      <c r="A1884" s="10">
        <v>18710</v>
      </c>
      <c r="B1884" s="13" t="s">
        <v>1664</v>
      </c>
    </row>
    <row r="1885" spans="1:2" ht="15">
      <c r="A1885" s="10">
        <v>18720</v>
      </c>
      <c r="B1885" s="13" t="s">
        <v>1665</v>
      </c>
    </row>
    <row r="1886" spans="1:2" ht="15">
      <c r="A1886" s="10">
        <v>18730</v>
      </c>
      <c r="B1886" s="13" t="s">
        <v>1666</v>
      </c>
    </row>
    <row r="1887" spans="1:2" ht="15">
      <c r="A1887" s="10">
        <v>18740</v>
      </c>
      <c r="B1887" s="13" t="s">
        <v>1667</v>
      </c>
    </row>
    <row r="1888" spans="1:2" ht="15">
      <c r="A1888" s="10">
        <v>18750</v>
      </c>
      <c r="B1888" s="13" t="s">
        <v>1668</v>
      </c>
    </row>
    <row r="1889" spans="1:2" ht="15">
      <c r="A1889" s="10">
        <v>18760</v>
      </c>
      <c r="B1889" s="13" t="s">
        <v>1669</v>
      </c>
    </row>
    <row r="1890" spans="1:2" ht="15">
      <c r="A1890" s="10">
        <v>18770</v>
      </c>
      <c r="B1890" s="13" t="s">
        <v>1670</v>
      </c>
    </row>
    <row r="1891" spans="1:2" ht="15">
      <c r="A1891" s="10">
        <v>18780</v>
      </c>
      <c r="B1891" s="13" t="s">
        <v>1671</v>
      </c>
    </row>
    <row r="1892" spans="1:2" ht="15">
      <c r="A1892" s="10">
        <v>18790</v>
      </c>
      <c r="B1892" s="13" t="s">
        <v>1672</v>
      </c>
    </row>
    <row r="1893" spans="1:2" ht="15">
      <c r="A1893" s="10">
        <v>18800</v>
      </c>
      <c r="B1893" s="13" t="s">
        <v>1673</v>
      </c>
    </row>
    <row r="1894" spans="1:2" ht="15">
      <c r="A1894" s="10">
        <v>18810</v>
      </c>
      <c r="B1894" s="13" t="s">
        <v>1674</v>
      </c>
    </row>
    <row r="1895" spans="1:2" ht="15">
      <c r="A1895" s="10">
        <v>18820</v>
      </c>
      <c r="B1895" s="13" t="s">
        <v>1675</v>
      </c>
    </row>
    <row r="1896" spans="1:2" ht="15">
      <c r="A1896" s="10">
        <v>18830</v>
      </c>
      <c r="B1896" s="13" t="s">
        <v>1676</v>
      </c>
    </row>
    <row r="1897" spans="1:2" ht="15">
      <c r="A1897" s="10">
        <v>18840</v>
      </c>
      <c r="B1897" s="13" t="s">
        <v>1677</v>
      </c>
    </row>
    <row r="1898" spans="1:2" ht="15">
      <c r="A1898" s="10">
        <v>18850</v>
      </c>
      <c r="B1898" s="13" t="s">
        <v>1678</v>
      </c>
    </row>
    <row r="1899" spans="1:2" ht="15">
      <c r="A1899" s="10">
        <v>18860</v>
      </c>
      <c r="B1899" s="13" t="s">
        <v>1679</v>
      </c>
    </row>
    <row r="1900" spans="1:2" ht="15">
      <c r="A1900" s="10">
        <v>18870</v>
      </c>
      <c r="B1900" s="13" t="s">
        <v>1680</v>
      </c>
    </row>
    <row r="1901" spans="1:2" ht="15">
      <c r="A1901" s="10">
        <v>18880</v>
      </c>
      <c r="B1901" s="13" t="s">
        <v>1681</v>
      </c>
    </row>
    <row r="1902" spans="1:2" ht="15">
      <c r="A1902" s="10">
        <v>18890</v>
      </c>
      <c r="B1902" s="13" t="s">
        <v>1682</v>
      </c>
    </row>
    <row r="1903" spans="1:2" ht="15">
      <c r="A1903" s="10">
        <v>18900</v>
      </c>
      <c r="B1903" s="13" t="s">
        <v>1683</v>
      </c>
    </row>
    <row r="1904" spans="1:2" ht="15">
      <c r="A1904" s="10">
        <v>18910</v>
      </c>
      <c r="B1904" s="13" t="s">
        <v>1684</v>
      </c>
    </row>
    <row r="1905" spans="1:2" ht="15">
      <c r="A1905" s="10">
        <v>18920</v>
      </c>
      <c r="B1905" s="13" t="s">
        <v>1685</v>
      </c>
    </row>
    <row r="1906" spans="1:2" ht="15">
      <c r="A1906" s="10">
        <v>18930</v>
      </c>
      <c r="B1906" s="13" t="s">
        <v>1686</v>
      </c>
    </row>
    <row r="1907" spans="1:2" ht="15">
      <c r="A1907" s="10">
        <v>18940</v>
      </c>
      <c r="B1907" s="13" t="s">
        <v>1687</v>
      </c>
    </row>
    <row r="1908" spans="1:2" ht="15">
      <c r="A1908" s="10">
        <v>18950</v>
      </c>
      <c r="B1908" s="13" t="s">
        <v>1688</v>
      </c>
    </row>
    <row r="1909" spans="1:2" ht="15">
      <c r="A1909" s="10">
        <v>18960</v>
      </c>
      <c r="B1909" s="13" t="s">
        <v>1689</v>
      </c>
    </row>
    <row r="1910" spans="1:2" ht="15">
      <c r="A1910" s="10">
        <v>18970</v>
      </c>
      <c r="B1910" s="13" t="s">
        <v>1690</v>
      </c>
    </row>
    <row r="1911" spans="1:2" ht="15">
      <c r="A1911" s="10">
        <v>18980</v>
      </c>
      <c r="B1911" s="13" t="s">
        <v>1691</v>
      </c>
    </row>
    <row r="1912" spans="1:2" ht="15">
      <c r="A1912" s="10">
        <v>18990</v>
      </c>
      <c r="B1912" s="13" t="s">
        <v>1692</v>
      </c>
    </row>
    <row r="1913" spans="1:2" ht="15">
      <c r="A1913" s="10">
        <v>19000</v>
      </c>
      <c r="B1913" s="13" t="s">
        <v>1693</v>
      </c>
    </row>
    <row r="1914" spans="1:2" ht="15">
      <c r="A1914" s="10">
        <v>19010</v>
      </c>
      <c r="B1914" s="13" t="s">
        <v>1694</v>
      </c>
    </row>
    <row r="1915" spans="1:2" ht="15">
      <c r="A1915" s="10">
        <v>19020</v>
      </c>
      <c r="B1915" s="13" t="s">
        <v>1695</v>
      </c>
    </row>
    <row r="1916" spans="1:2" ht="15">
      <c r="A1916" s="10">
        <v>19030</v>
      </c>
      <c r="B1916" s="13" t="s">
        <v>1696</v>
      </c>
    </row>
    <row r="1917" spans="1:2" ht="15">
      <c r="A1917" s="10">
        <v>19040</v>
      </c>
      <c r="B1917" s="13" t="s">
        <v>1697</v>
      </c>
    </row>
    <row r="1918" spans="1:2" ht="15">
      <c r="A1918" s="10">
        <v>19050</v>
      </c>
      <c r="B1918" s="13" t="s">
        <v>1698</v>
      </c>
    </row>
    <row r="1919" spans="1:2" ht="15">
      <c r="A1919" s="10">
        <v>19060</v>
      </c>
      <c r="B1919" s="13" t="s">
        <v>1699</v>
      </c>
    </row>
    <row r="1920" spans="1:2" ht="15">
      <c r="A1920" s="10">
        <v>19070</v>
      </c>
      <c r="B1920" s="13" t="s">
        <v>1700</v>
      </c>
    </row>
    <row r="1921" spans="1:2" ht="15">
      <c r="A1921" s="10">
        <v>19080</v>
      </c>
      <c r="B1921" s="13" t="s">
        <v>1701</v>
      </c>
    </row>
    <row r="1922" spans="1:2" ht="15">
      <c r="A1922" s="10">
        <v>19090</v>
      </c>
      <c r="B1922" s="13" t="s">
        <v>1702</v>
      </c>
    </row>
    <row r="1923" spans="1:2" ht="15">
      <c r="A1923" s="10">
        <v>19100</v>
      </c>
      <c r="B1923" s="13" t="s">
        <v>2083</v>
      </c>
    </row>
    <row r="1924" spans="1:2" ht="15">
      <c r="A1924" s="10">
        <v>19110</v>
      </c>
      <c r="B1924" s="13" t="s">
        <v>1703</v>
      </c>
    </row>
    <row r="1925" spans="1:2" ht="15">
      <c r="A1925" s="10">
        <v>19120</v>
      </c>
      <c r="B1925" s="13" t="s">
        <v>1704</v>
      </c>
    </row>
    <row r="1926" spans="1:2" ht="15">
      <c r="A1926" s="10">
        <v>19130</v>
      </c>
      <c r="B1926" s="13" t="s">
        <v>1705</v>
      </c>
    </row>
    <row r="1927" spans="1:2" ht="15">
      <c r="A1927" s="10">
        <v>19140</v>
      </c>
      <c r="B1927" s="13" t="s">
        <v>1706</v>
      </c>
    </row>
    <row r="1928" spans="1:2" ht="15">
      <c r="A1928" s="10">
        <v>19150</v>
      </c>
      <c r="B1928" s="13" t="s">
        <v>1707</v>
      </c>
    </row>
    <row r="1929" spans="1:2" ht="15">
      <c r="A1929" s="10">
        <v>19160</v>
      </c>
      <c r="B1929" s="13" t="s">
        <v>1708</v>
      </c>
    </row>
    <row r="1930" spans="1:2" ht="15">
      <c r="A1930" s="10">
        <v>19170</v>
      </c>
      <c r="B1930" s="13" t="s">
        <v>1709</v>
      </c>
    </row>
    <row r="1931" spans="1:2" ht="15">
      <c r="A1931" s="10">
        <v>19180</v>
      </c>
      <c r="B1931" s="13" t="s">
        <v>1710</v>
      </c>
    </row>
    <row r="1932" spans="1:2" ht="15">
      <c r="A1932" s="10">
        <v>19190</v>
      </c>
      <c r="B1932" s="13" t="s">
        <v>1711</v>
      </c>
    </row>
    <row r="1933" spans="1:2" ht="15">
      <c r="A1933" s="10">
        <v>19200</v>
      </c>
      <c r="B1933" s="13" t="s">
        <v>1712</v>
      </c>
    </row>
    <row r="1934" spans="1:2" ht="15">
      <c r="A1934" s="10">
        <v>19210</v>
      </c>
      <c r="B1934" s="13" t="s">
        <v>1713</v>
      </c>
    </row>
    <row r="1935" spans="1:2" ht="15">
      <c r="A1935" s="10">
        <v>19220</v>
      </c>
      <c r="B1935" s="13" t="s">
        <v>1714</v>
      </c>
    </row>
    <row r="1936" spans="1:2" ht="15">
      <c r="A1936" s="10">
        <v>19230</v>
      </c>
      <c r="B1936" s="13" t="s">
        <v>1715</v>
      </c>
    </row>
    <row r="1937" spans="1:2" ht="15">
      <c r="A1937" s="10">
        <v>19240</v>
      </c>
      <c r="B1937" s="13" t="s">
        <v>1716</v>
      </c>
    </row>
    <row r="1938" spans="1:2" ht="15">
      <c r="A1938" s="10">
        <v>19250</v>
      </c>
      <c r="B1938" s="13" t="s">
        <v>1717</v>
      </c>
    </row>
    <row r="1939" spans="1:2" ht="15">
      <c r="A1939" s="10">
        <v>19260</v>
      </c>
      <c r="B1939" s="13" t="s">
        <v>1718</v>
      </c>
    </row>
    <row r="1940" spans="1:2" ht="15">
      <c r="A1940" s="10">
        <v>19270</v>
      </c>
      <c r="B1940" s="13" t="s">
        <v>1719</v>
      </c>
    </row>
    <row r="1941" spans="1:2" ht="15">
      <c r="A1941" s="10">
        <v>19280</v>
      </c>
      <c r="B1941" s="13" t="s">
        <v>1720</v>
      </c>
    </row>
    <row r="1942" spans="1:2" ht="15">
      <c r="A1942" s="10">
        <v>19290</v>
      </c>
      <c r="B1942" s="13" t="s">
        <v>1721</v>
      </c>
    </row>
    <row r="1943" spans="1:2" ht="15">
      <c r="A1943" s="10">
        <v>19300</v>
      </c>
      <c r="B1943" s="13" t="s">
        <v>1722</v>
      </c>
    </row>
    <row r="1944" spans="1:2" ht="15">
      <c r="A1944" s="10">
        <v>19310</v>
      </c>
      <c r="B1944" s="13" t="s">
        <v>1723</v>
      </c>
    </row>
    <row r="1945" spans="1:2" ht="15">
      <c r="A1945" s="10">
        <v>19320</v>
      </c>
      <c r="B1945" s="13" t="s">
        <v>1724</v>
      </c>
    </row>
    <row r="1946" spans="1:2" ht="15">
      <c r="A1946" s="10">
        <v>19330</v>
      </c>
      <c r="B1946" s="13" t="s">
        <v>1725</v>
      </c>
    </row>
    <row r="1947" spans="1:2" ht="15">
      <c r="A1947" s="10">
        <v>19340</v>
      </c>
      <c r="B1947" s="13" t="s">
        <v>1726</v>
      </c>
    </row>
    <row r="1948" spans="1:2" ht="15">
      <c r="A1948" s="10">
        <v>19350</v>
      </c>
      <c r="B1948" s="13" t="s">
        <v>1727</v>
      </c>
    </row>
    <row r="1949" spans="1:2" ht="15">
      <c r="A1949" s="10">
        <v>19360</v>
      </c>
      <c r="B1949" s="13" t="s">
        <v>1728</v>
      </c>
    </row>
    <row r="1950" spans="1:2" ht="15">
      <c r="A1950" s="10">
        <v>19370</v>
      </c>
      <c r="B1950" s="13" t="s">
        <v>1729</v>
      </c>
    </row>
    <row r="1951" spans="1:2" ht="15">
      <c r="A1951" s="10">
        <v>19380</v>
      </c>
      <c r="B1951" s="13" t="s">
        <v>1730</v>
      </c>
    </row>
    <row r="1952" spans="1:2" ht="15">
      <c r="A1952" s="10">
        <v>19390</v>
      </c>
      <c r="B1952" s="13" t="s">
        <v>2084</v>
      </c>
    </row>
    <row r="1953" spans="1:2" ht="15">
      <c r="A1953" s="10">
        <v>19400</v>
      </c>
      <c r="B1953" s="13" t="s">
        <v>1731</v>
      </c>
    </row>
    <row r="1954" spans="1:2" ht="15">
      <c r="A1954" s="10">
        <v>19410</v>
      </c>
      <c r="B1954" s="13" t="s">
        <v>1732</v>
      </c>
    </row>
    <row r="1955" spans="1:2" ht="15">
      <c r="A1955" s="10">
        <v>19420</v>
      </c>
      <c r="B1955" s="13" t="s">
        <v>1733</v>
      </c>
    </row>
    <row r="1956" spans="1:2" ht="15">
      <c r="A1956" s="10">
        <v>19430</v>
      </c>
      <c r="B1956" s="13" t="s">
        <v>1734</v>
      </c>
    </row>
    <row r="1957" spans="1:2" ht="15">
      <c r="A1957" s="10">
        <v>19440</v>
      </c>
      <c r="B1957" s="13" t="s">
        <v>1735</v>
      </c>
    </row>
    <row r="1958" spans="1:2" ht="15">
      <c r="A1958" s="10">
        <v>19450</v>
      </c>
      <c r="B1958" s="13" t="s">
        <v>2085</v>
      </c>
    </row>
    <row r="1959" spans="1:2" ht="15">
      <c r="A1959" s="10">
        <v>19460</v>
      </c>
      <c r="B1959" s="13" t="s">
        <v>1736</v>
      </c>
    </row>
    <row r="1960" spans="1:2" ht="15">
      <c r="A1960" s="10">
        <v>19470</v>
      </c>
      <c r="B1960" s="13" t="s">
        <v>1737</v>
      </c>
    </row>
    <row r="1961" spans="1:2" ht="15">
      <c r="A1961" s="10">
        <v>19480</v>
      </c>
      <c r="B1961" s="13" t="s">
        <v>2086</v>
      </c>
    </row>
    <row r="1962" spans="1:2" ht="15">
      <c r="A1962" s="10">
        <v>19490</v>
      </c>
      <c r="B1962" s="13" t="s">
        <v>1738</v>
      </c>
    </row>
    <row r="1963" spans="1:2" ht="15">
      <c r="A1963" s="10">
        <v>19500</v>
      </c>
      <c r="B1963" s="13" t="s">
        <v>2087</v>
      </c>
    </row>
    <row r="1964" spans="1:2" ht="15">
      <c r="A1964" s="10">
        <v>19510</v>
      </c>
      <c r="B1964" s="13" t="s">
        <v>1739</v>
      </c>
    </row>
    <row r="1965" spans="1:2" ht="15">
      <c r="A1965" s="10">
        <v>19520</v>
      </c>
      <c r="B1965" s="13" t="s">
        <v>2088</v>
      </c>
    </row>
    <row r="1966" spans="1:2" ht="15">
      <c r="A1966" s="10">
        <v>19530</v>
      </c>
      <c r="B1966" s="13" t="s">
        <v>1740</v>
      </c>
    </row>
    <row r="1967" spans="1:2" ht="15">
      <c r="A1967" s="10">
        <v>19540</v>
      </c>
      <c r="B1967" s="13" t="s">
        <v>2089</v>
      </c>
    </row>
    <row r="1968" spans="1:2" ht="15">
      <c r="A1968" s="10">
        <v>19550</v>
      </c>
      <c r="B1968" s="13" t="s">
        <v>1741</v>
      </c>
    </row>
    <row r="1969" spans="1:2" ht="15">
      <c r="A1969" s="10">
        <v>19560</v>
      </c>
      <c r="B1969" s="13" t="s">
        <v>2090</v>
      </c>
    </row>
    <row r="1970" spans="1:2" ht="15">
      <c r="A1970" s="10">
        <v>19570</v>
      </c>
      <c r="B1970" s="13" t="s">
        <v>1742</v>
      </c>
    </row>
    <row r="1971" spans="1:2" ht="15">
      <c r="A1971" s="10">
        <v>19580</v>
      </c>
      <c r="B1971" s="13" t="s">
        <v>1743</v>
      </c>
    </row>
    <row r="1972" spans="1:2" ht="15">
      <c r="A1972" s="10">
        <v>19590</v>
      </c>
      <c r="B1972" s="13" t="s">
        <v>1744</v>
      </c>
    </row>
    <row r="1973" spans="1:2" ht="15">
      <c r="A1973" s="10">
        <v>19600</v>
      </c>
      <c r="B1973" s="13" t="s">
        <v>2091</v>
      </c>
    </row>
    <row r="1974" spans="1:2" ht="15">
      <c r="A1974" s="10">
        <v>19610</v>
      </c>
      <c r="B1974" s="13" t="s">
        <v>1745</v>
      </c>
    </row>
    <row r="1975" spans="1:2" ht="15">
      <c r="A1975" s="10">
        <v>19620</v>
      </c>
      <c r="B1975" s="13" t="s">
        <v>2092</v>
      </c>
    </row>
    <row r="1976" spans="1:2" ht="15">
      <c r="A1976" s="10">
        <v>19630</v>
      </c>
      <c r="B1976" s="13" t="s">
        <v>1746</v>
      </c>
    </row>
    <row r="1977" spans="1:2" ht="15">
      <c r="A1977" s="10">
        <v>19640</v>
      </c>
      <c r="B1977" s="13" t="s">
        <v>2093</v>
      </c>
    </row>
    <row r="1978" spans="1:2" ht="15">
      <c r="A1978" s="10">
        <v>19650</v>
      </c>
      <c r="B1978" s="13" t="s">
        <v>1747</v>
      </c>
    </row>
    <row r="1979" spans="1:2" ht="15">
      <c r="A1979" s="10">
        <v>19660</v>
      </c>
      <c r="B1979" s="13" t="s">
        <v>2094</v>
      </c>
    </row>
    <row r="1980" spans="1:2" ht="15">
      <c r="A1980" s="10">
        <v>19670</v>
      </c>
      <c r="B1980" s="13" t="s">
        <v>1748</v>
      </c>
    </row>
    <row r="1981" spans="1:2" ht="15">
      <c r="A1981" s="10">
        <v>19680</v>
      </c>
      <c r="B1981" s="13" t="s">
        <v>2095</v>
      </c>
    </row>
    <row r="1982" spans="1:2" ht="15">
      <c r="A1982" s="10">
        <v>19690</v>
      </c>
      <c r="B1982" s="13" t="s">
        <v>1749</v>
      </c>
    </row>
    <row r="1983" spans="1:2" ht="15">
      <c r="A1983" s="10">
        <v>19700</v>
      </c>
      <c r="B1983" s="13" t="s">
        <v>1750</v>
      </c>
    </row>
    <row r="1984" spans="1:2" ht="15">
      <c r="A1984" s="10">
        <v>19710</v>
      </c>
      <c r="B1984" s="13" t="s">
        <v>2096</v>
      </c>
    </row>
    <row r="1985" spans="1:2" ht="15">
      <c r="A1985" s="10">
        <v>19720</v>
      </c>
      <c r="B1985" s="13" t="s">
        <v>1751</v>
      </c>
    </row>
    <row r="1986" spans="1:2" ht="15">
      <c r="A1986" s="10">
        <v>19730</v>
      </c>
      <c r="B1986" s="13" t="s">
        <v>1752</v>
      </c>
    </row>
    <row r="1987" spans="1:2" ht="15">
      <c r="A1987" s="10">
        <v>19740</v>
      </c>
      <c r="B1987" s="13" t="s">
        <v>1753</v>
      </c>
    </row>
    <row r="1988" spans="1:2" ht="15">
      <c r="A1988" s="10">
        <v>19750</v>
      </c>
      <c r="B1988" s="13" t="s">
        <v>1754</v>
      </c>
    </row>
    <row r="1989" spans="1:2" ht="15">
      <c r="A1989" s="10">
        <v>19760</v>
      </c>
      <c r="B1989" s="13" t="s">
        <v>1755</v>
      </c>
    </row>
    <row r="1990" spans="1:2" ht="15">
      <c r="A1990" s="10">
        <v>19770</v>
      </c>
      <c r="B1990" s="13" t="s">
        <v>1756</v>
      </c>
    </row>
    <row r="1991" spans="1:2" ht="15">
      <c r="A1991" s="10">
        <v>19780</v>
      </c>
      <c r="B1991" s="13" t="s">
        <v>2097</v>
      </c>
    </row>
    <row r="1992" spans="1:2" ht="15">
      <c r="A1992" s="10">
        <v>19790</v>
      </c>
      <c r="B1992" s="13" t="s">
        <v>1757</v>
      </c>
    </row>
    <row r="1993" spans="1:2" ht="15">
      <c r="A1993" s="10">
        <v>19800</v>
      </c>
      <c r="B1993" s="13" t="s">
        <v>1758</v>
      </c>
    </row>
    <row r="1994" spans="1:2" ht="15">
      <c r="A1994" s="10">
        <v>19810</v>
      </c>
      <c r="B1994" s="13" t="s">
        <v>1759</v>
      </c>
    </row>
    <row r="1995" spans="1:2" ht="15">
      <c r="A1995" s="10">
        <v>19820</v>
      </c>
      <c r="B1995" s="13" t="s">
        <v>1760</v>
      </c>
    </row>
    <row r="1996" spans="1:2" ht="15">
      <c r="A1996" s="10">
        <v>19830</v>
      </c>
      <c r="B1996" s="13" t="s">
        <v>1761</v>
      </c>
    </row>
    <row r="1997" spans="1:2" ht="15">
      <c r="A1997" s="10">
        <v>19840</v>
      </c>
      <c r="B1997" s="13" t="s">
        <v>1762</v>
      </c>
    </row>
    <row r="1998" spans="1:2" ht="15">
      <c r="A1998" s="10">
        <v>19850</v>
      </c>
      <c r="B1998" s="13" t="s">
        <v>1763</v>
      </c>
    </row>
    <row r="1999" spans="1:2" ht="15">
      <c r="A1999" s="10">
        <v>19860</v>
      </c>
      <c r="B1999" s="13" t="s">
        <v>1764</v>
      </c>
    </row>
    <row r="2000" spans="1:2" ht="15">
      <c r="A2000" s="10">
        <v>19870</v>
      </c>
      <c r="B2000" s="13" t="s">
        <v>1765</v>
      </c>
    </row>
    <row r="2001" spans="1:2" ht="15">
      <c r="A2001" s="10">
        <v>19880</v>
      </c>
      <c r="B2001" s="13" t="s">
        <v>1766</v>
      </c>
    </row>
    <row r="2002" spans="1:2" ht="15">
      <c r="A2002" s="10">
        <v>19890</v>
      </c>
      <c r="B2002" s="13" t="s">
        <v>1767</v>
      </c>
    </row>
    <row r="2003" spans="1:2" ht="15">
      <c r="A2003" s="10">
        <v>19900</v>
      </c>
      <c r="B2003" s="13" t="s">
        <v>1768</v>
      </c>
    </row>
    <row r="2004" spans="1:2" ht="15">
      <c r="A2004" s="10">
        <v>19910</v>
      </c>
      <c r="B2004" s="13" t="s">
        <v>1769</v>
      </c>
    </row>
    <row r="2005" spans="1:2" ht="15">
      <c r="A2005" s="10">
        <v>19920</v>
      </c>
      <c r="B2005" s="13" t="s">
        <v>2098</v>
      </c>
    </row>
    <row r="2006" spans="1:2" ht="15">
      <c r="A2006" s="10">
        <v>19930</v>
      </c>
      <c r="B2006" s="13" t="s">
        <v>1770</v>
      </c>
    </row>
    <row r="2007" spans="1:2" ht="15">
      <c r="A2007" s="10">
        <v>19940</v>
      </c>
      <c r="B2007" s="13" t="s">
        <v>1771</v>
      </c>
    </row>
    <row r="2008" spans="1:2" ht="15">
      <c r="A2008" s="10">
        <v>19950</v>
      </c>
      <c r="B2008" s="13" t="s">
        <v>1772</v>
      </c>
    </row>
    <row r="2009" spans="1:2" ht="15">
      <c r="A2009" s="10">
        <v>19960</v>
      </c>
      <c r="B2009" s="13" t="s">
        <v>1773</v>
      </c>
    </row>
    <row r="2010" spans="1:2" ht="15">
      <c r="A2010" s="10">
        <v>19970</v>
      </c>
      <c r="B2010" s="13" t="s">
        <v>1774</v>
      </c>
    </row>
    <row r="2011" spans="1:2" ht="15">
      <c r="A2011" s="10">
        <v>19980</v>
      </c>
      <c r="B2011" s="13" t="s">
        <v>1775</v>
      </c>
    </row>
    <row r="2012" spans="1:2" ht="15">
      <c r="A2012" s="10">
        <v>19990</v>
      </c>
      <c r="B2012" s="13" t="s">
        <v>1776</v>
      </c>
    </row>
    <row r="2013" spans="1:2" ht="15">
      <c r="A2013" s="10">
        <v>20000</v>
      </c>
      <c r="B2013" s="13" t="s">
        <v>1777</v>
      </c>
    </row>
    <row r="2014" spans="1:2" ht="15">
      <c r="A2014" s="10">
        <v>20010</v>
      </c>
      <c r="B2014" s="13" t="s">
        <v>1778</v>
      </c>
    </row>
    <row r="2015" spans="1:2" ht="15">
      <c r="A2015" s="10">
        <v>20020</v>
      </c>
      <c r="B2015" s="13" t="s">
        <v>1779</v>
      </c>
    </row>
    <row r="2016" spans="1:2" ht="15">
      <c r="A2016" s="10">
        <v>20030</v>
      </c>
      <c r="B2016" s="13" t="s">
        <v>2099</v>
      </c>
    </row>
    <row r="2017" spans="1:2" ht="15">
      <c r="A2017" s="10">
        <v>20040</v>
      </c>
      <c r="B2017" s="13" t="s">
        <v>1780</v>
      </c>
    </row>
    <row r="2018" spans="1:2" ht="15">
      <c r="A2018" s="10">
        <v>20050</v>
      </c>
      <c r="B2018" s="13" t="s">
        <v>1781</v>
      </c>
    </row>
    <row r="2019" spans="1:2" ht="15">
      <c r="A2019" s="10">
        <v>20060</v>
      </c>
      <c r="B2019" s="13" t="s">
        <v>1782</v>
      </c>
    </row>
    <row r="2020" spans="1:2" ht="15">
      <c r="A2020" s="10">
        <v>20070</v>
      </c>
      <c r="B2020" s="13" t="s">
        <v>1783</v>
      </c>
    </row>
    <row r="2021" spans="1:2" ht="15">
      <c r="A2021" s="10">
        <v>20080</v>
      </c>
      <c r="B2021" s="13" t="s">
        <v>1784</v>
      </c>
    </row>
    <row r="2022" spans="1:2" ht="15">
      <c r="A2022" s="10">
        <v>20090</v>
      </c>
      <c r="B2022" s="13" t="s">
        <v>1785</v>
      </c>
    </row>
    <row r="2023" spans="1:2" ht="15">
      <c r="A2023" s="10">
        <v>20100</v>
      </c>
      <c r="B2023" s="13" t="s">
        <v>1786</v>
      </c>
    </row>
    <row r="2024" spans="1:2" ht="15">
      <c r="A2024" s="10">
        <v>20110</v>
      </c>
      <c r="B2024" s="13" t="s">
        <v>1787</v>
      </c>
    </row>
    <row r="2025" spans="1:2" ht="15">
      <c r="A2025" s="10">
        <v>20120</v>
      </c>
      <c r="B2025" s="13" t="s">
        <v>1788</v>
      </c>
    </row>
    <row r="2026" spans="1:2" ht="15">
      <c r="A2026" s="10">
        <v>20130</v>
      </c>
      <c r="B2026" s="13" t="s">
        <v>1789</v>
      </c>
    </row>
    <row r="2027" spans="1:2" ht="15">
      <c r="A2027" s="10">
        <v>20140</v>
      </c>
      <c r="B2027" s="13" t="s">
        <v>1790</v>
      </c>
    </row>
    <row r="2028" spans="1:2" ht="15">
      <c r="A2028" s="10">
        <v>20150</v>
      </c>
      <c r="B2028" s="13" t="s">
        <v>1791</v>
      </c>
    </row>
    <row r="2029" spans="1:2" ht="15">
      <c r="A2029" s="10">
        <v>20160</v>
      </c>
      <c r="B2029" s="13" t="s">
        <v>1792</v>
      </c>
    </row>
    <row r="2030" spans="1:2" ht="15">
      <c r="A2030" s="10">
        <v>20170</v>
      </c>
      <c r="B2030" s="13" t="s">
        <v>1793</v>
      </c>
    </row>
    <row r="2031" spans="1:2" ht="15">
      <c r="A2031" s="10">
        <v>20180</v>
      </c>
      <c r="B2031" s="13" t="s">
        <v>1794</v>
      </c>
    </row>
    <row r="2032" spans="1:2" ht="15">
      <c r="A2032" s="10">
        <v>20190</v>
      </c>
      <c r="B2032" s="13" t="s">
        <v>1795</v>
      </c>
    </row>
    <row r="2033" spans="1:2" ht="15">
      <c r="A2033" s="10">
        <v>20200</v>
      </c>
      <c r="B2033" s="13" t="s">
        <v>1796</v>
      </c>
    </row>
    <row r="2034" spans="1:2" ht="15">
      <c r="A2034" s="10">
        <v>20210</v>
      </c>
      <c r="B2034" s="13" t="s">
        <v>1797</v>
      </c>
    </row>
    <row r="2035" spans="1:2" ht="15">
      <c r="A2035" s="10">
        <v>20220</v>
      </c>
      <c r="B2035" s="13" t="s">
        <v>1798</v>
      </c>
    </row>
    <row r="2036" spans="1:2" ht="15">
      <c r="A2036" s="10">
        <v>20230</v>
      </c>
      <c r="B2036" s="13" t="s">
        <v>1799</v>
      </c>
    </row>
    <row r="2037" spans="1:2" ht="15">
      <c r="A2037" s="10">
        <v>20240</v>
      </c>
      <c r="B2037" s="13" t="s">
        <v>1800</v>
      </c>
    </row>
    <row r="2038" spans="1:2" ht="15">
      <c r="A2038" s="10">
        <v>20250</v>
      </c>
      <c r="B2038" s="13" t="s">
        <v>1801</v>
      </c>
    </row>
    <row r="2039" spans="1:2" ht="15">
      <c r="A2039" s="10">
        <v>20260</v>
      </c>
      <c r="B2039" s="13" t="s">
        <v>1802</v>
      </c>
    </row>
    <row r="2040" spans="1:2" ht="15">
      <c r="A2040" s="10">
        <v>20270</v>
      </c>
      <c r="B2040" s="13" t="s">
        <v>1803</v>
      </c>
    </row>
    <row r="2041" spans="1:2" ht="15">
      <c r="A2041" s="10">
        <v>20280</v>
      </c>
      <c r="B2041" s="13" t="s">
        <v>1804</v>
      </c>
    </row>
    <row r="2042" spans="1:2" ht="15">
      <c r="A2042" s="10">
        <v>20290</v>
      </c>
      <c r="B2042" s="13" t="s">
        <v>1805</v>
      </c>
    </row>
    <row r="2043" spans="1:2" ht="15">
      <c r="A2043" s="10">
        <v>20300</v>
      </c>
      <c r="B2043" s="13" t="s">
        <v>1806</v>
      </c>
    </row>
    <row r="2044" spans="1:2" ht="15">
      <c r="A2044" s="10">
        <v>20310</v>
      </c>
      <c r="B2044" s="13" t="s">
        <v>1807</v>
      </c>
    </row>
    <row r="2045" spans="1:2" ht="15">
      <c r="A2045" s="10">
        <v>20320</v>
      </c>
      <c r="B2045" s="13" t="s">
        <v>1808</v>
      </c>
    </row>
    <row r="2046" spans="1:2" ht="15">
      <c r="A2046" s="10">
        <v>20330</v>
      </c>
      <c r="B2046" s="13" t="s">
        <v>1809</v>
      </c>
    </row>
    <row r="2047" spans="1:2" ht="15">
      <c r="A2047" s="10">
        <v>20340</v>
      </c>
      <c r="B2047" s="13" t="s">
        <v>1810</v>
      </c>
    </row>
    <row r="2048" spans="1:2" ht="15">
      <c r="A2048" s="10">
        <v>20350</v>
      </c>
      <c r="B2048" s="13" t="s">
        <v>1811</v>
      </c>
    </row>
    <row r="2049" spans="1:2" ht="15">
      <c r="A2049" s="10">
        <v>20360</v>
      </c>
      <c r="B2049" s="13" t="s">
        <v>1812</v>
      </c>
    </row>
    <row r="2050" spans="1:2" ht="15">
      <c r="A2050" s="10">
        <v>20370</v>
      </c>
      <c r="B2050" s="13" t="s">
        <v>2100</v>
      </c>
    </row>
    <row r="2051" spans="1:2" ht="15">
      <c r="A2051" s="10">
        <v>20380</v>
      </c>
      <c r="B2051" s="13" t="s">
        <v>1813</v>
      </c>
    </row>
    <row r="2052" spans="1:2" ht="15">
      <c r="A2052" s="10">
        <v>20390</v>
      </c>
      <c r="B2052" s="13" t="s">
        <v>1814</v>
      </c>
    </row>
    <row r="2053" spans="1:2" ht="15">
      <c r="A2053" s="10">
        <v>20400</v>
      </c>
      <c r="B2053" s="13" t="s">
        <v>1815</v>
      </c>
    </row>
    <row r="2054" spans="1:2" ht="15">
      <c r="A2054" s="10">
        <v>20410</v>
      </c>
      <c r="B2054" s="13" t="s">
        <v>1816</v>
      </c>
    </row>
    <row r="2055" spans="1:2" ht="15">
      <c r="A2055" s="10">
        <v>20420</v>
      </c>
      <c r="B2055" s="13" t="s">
        <v>1817</v>
      </c>
    </row>
    <row r="2056" spans="1:2" ht="15">
      <c r="A2056" s="10">
        <v>20430</v>
      </c>
      <c r="B2056" s="13" t="s">
        <v>1818</v>
      </c>
    </row>
    <row r="2057" spans="1:2" ht="15">
      <c r="A2057" s="10">
        <v>20440</v>
      </c>
      <c r="B2057" s="13" t="s">
        <v>1819</v>
      </c>
    </row>
    <row r="2058" spans="1:2" ht="15">
      <c r="A2058" s="10">
        <v>20450</v>
      </c>
      <c r="B2058" s="13" t="s">
        <v>1820</v>
      </c>
    </row>
    <row r="2059" spans="1:2" ht="15">
      <c r="A2059" s="10">
        <v>20460</v>
      </c>
      <c r="B2059" s="13" t="s">
        <v>1821</v>
      </c>
    </row>
    <row r="2060" spans="1:2" ht="15">
      <c r="A2060" s="10">
        <v>20470</v>
      </c>
      <c r="B2060" s="13" t="s">
        <v>2101</v>
      </c>
    </row>
    <row r="2061" spans="1:2" ht="15">
      <c r="A2061" s="10">
        <v>20480</v>
      </c>
      <c r="B2061" s="13" t="s">
        <v>1822</v>
      </c>
    </row>
    <row r="2062" spans="1:2" ht="15">
      <c r="A2062" s="10">
        <v>20490</v>
      </c>
      <c r="B2062" s="13" t="s">
        <v>1823</v>
      </c>
    </row>
    <row r="2063" spans="1:2" ht="15">
      <c r="A2063" s="10">
        <v>20500</v>
      </c>
      <c r="B2063" s="13" t="s">
        <v>1824</v>
      </c>
    </row>
    <row r="2064" spans="1:2" ht="15">
      <c r="A2064" s="10">
        <v>20510</v>
      </c>
      <c r="B2064" s="13" t="s">
        <v>2102</v>
      </c>
    </row>
    <row r="2065" spans="1:2" ht="15">
      <c r="A2065" s="10">
        <v>20520</v>
      </c>
      <c r="B2065" s="13" t="s">
        <v>1825</v>
      </c>
    </row>
    <row r="2066" spans="1:2" ht="15">
      <c r="A2066" s="10">
        <v>20530</v>
      </c>
      <c r="B2066" s="13" t="s">
        <v>1826</v>
      </c>
    </row>
    <row r="2067" spans="1:2" ht="15">
      <c r="A2067" s="10">
        <v>20540</v>
      </c>
      <c r="B2067" s="13" t="s">
        <v>1827</v>
      </c>
    </row>
    <row r="2068" spans="1:2" ht="15">
      <c r="A2068" s="10">
        <v>20550</v>
      </c>
      <c r="B2068" s="13" t="s">
        <v>2103</v>
      </c>
    </row>
    <row r="2069" spans="1:2" ht="15">
      <c r="A2069" s="10">
        <v>20560</v>
      </c>
      <c r="B2069" s="13" t="s">
        <v>1828</v>
      </c>
    </row>
    <row r="2070" spans="1:2" ht="15">
      <c r="A2070" s="10">
        <v>20570</v>
      </c>
      <c r="B2070" s="13" t="s">
        <v>1829</v>
      </c>
    </row>
    <row r="2071" spans="1:2" ht="15">
      <c r="A2071" s="10">
        <v>20580</v>
      </c>
      <c r="B2071" s="13" t="s">
        <v>1830</v>
      </c>
    </row>
    <row r="2072" spans="1:2" ht="15">
      <c r="A2072" s="10">
        <v>20590</v>
      </c>
      <c r="B2072" s="13" t="s">
        <v>2104</v>
      </c>
    </row>
    <row r="2073" spans="1:2" ht="15">
      <c r="A2073" s="10">
        <v>20600</v>
      </c>
      <c r="B2073" s="13" t="s">
        <v>1831</v>
      </c>
    </row>
    <row r="2074" spans="1:2" ht="15">
      <c r="A2074" s="10">
        <v>20610</v>
      </c>
      <c r="B2074" s="13" t="s">
        <v>1832</v>
      </c>
    </row>
    <row r="2075" spans="1:2" ht="15">
      <c r="A2075" s="10">
        <v>20620</v>
      </c>
      <c r="B2075" s="13" t="s">
        <v>1833</v>
      </c>
    </row>
    <row r="2076" spans="1:2" ht="15">
      <c r="A2076" s="10">
        <v>20630</v>
      </c>
      <c r="B2076" s="13" t="s">
        <v>1834</v>
      </c>
    </row>
    <row r="2077" spans="1:2" ht="15">
      <c r="A2077" s="10">
        <v>20640</v>
      </c>
      <c r="B2077" s="13" t="s">
        <v>1835</v>
      </c>
    </row>
    <row r="2078" spans="1:2" ht="15">
      <c r="A2078" s="10">
        <v>20650</v>
      </c>
      <c r="B2078" s="13" t="s">
        <v>2105</v>
      </c>
    </row>
    <row r="2079" spans="1:2" ht="15">
      <c r="A2079" s="10">
        <v>20660</v>
      </c>
      <c r="B2079" s="13" t="s">
        <v>1836</v>
      </c>
    </row>
    <row r="2080" spans="1:2" ht="15">
      <c r="A2080" s="10">
        <v>20670</v>
      </c>
      <c r="B2080" s="13" t="s">
        <v>1837</v>
      </c>
    </row>
    <row r="2081" spans="1:2" ht="15">
      <c r="A2081" s="10">
        <v>20680</v>
      </c>
      <c r="B2081" s="13" t="s">
        <v>1838</v>
      </c>
    </row>
    <row r="2082" spans="1:2" ht="15">
      <c r="A2082" s="10">
        <v>20690</v>
      </c>
      <c r="B2082" s="13" t="s">
        <v>1839</v>
      </c>
    </row>
    <row r="2083" spans="1:2" ht="15">
      <c r="A2083" s="10">
        <v>20700</v>
      </c>
      <c r="B2083" s="13" t="s">
        <v>2106</v>
      </c>
    </row>
    <row r="2084" spans="1:2" ht="15">
      <c r="A2084" s="10">
        <v>20710</v>
      </c>
      <c r="B2084" s="13" t="s">
        <v>1840</v>
      </c>
    </row>
    <row r="2085" spans="1:2" ht="15">
      <c r="A2085" s="10">
        <v>20720</v>
      </c>
      <c r="B2085" s="13" t="s">
        <v>1841</v>
      </c>
    </row>
    <row r="2086" spans="1:2" ht="15">
      <c r="A2086" s="10">
        <v>20730</v>
      </c>
      <c r="B2086" s="13" t="s">
        <v>1842</v>
      </c>
    </row>
    <row r="2087" spans="1:2" ht="15">
      <c r="A2087" s="10">
        <v>20740</v>
      </c>
      <c r="B2087" s="13" t="s">
        <v>2107</v>
      </c>
    </row>
    <row r="2088" spans="1:2" ht="15">
      <c r="A2088" s="10">
        <v>20750</v>
      </c>
      <c r="B2088" s="13" t="s">
        <v>1843</v>
      </c>
    </row>
    <row r="2089" spans="1:2" ht="15">
      <c r="A2089" s="10">
        <v>20760</v>
      </c>
      <c r="B2089" s="13" t="s">
        <v>1844</v>
      </c>
    </row>
    <row r="2090" spans="1:2" ht="15">
      <c r="A2090" s="10">
        <v>20770</v>
      </c>
      <c r="B2090" s="13" t="s">
        <v>1845</v>
      </c>
    </row>
    <row r="2091" spans="1:2" ht="15">
      <c r="A2091" s="10">
        <v>20780</v>
      </c>
      <c r="B2091" s="13" t="s">
        <v>2108</v>
      </c>
    </row>
    <row r="2092" spans="1:2" ht="15">
      <c r="A2092" s="10">
        <v>20790</v>
      </c>
      <c r="B2092" s="13" t="s">
        <v>2109</v>
      </c>
    </row>
    <row r="2093" spans="1:2" ht="15">
      <c r="A2093" s="10">
        <v>20800</v>
      </c>
      <c r="B2093" s="13" t="s">
        <v>2110</v>
      </c>
    </row>
    <row r="2094" spans="1:2" ht="15">
      <c r="A2094" s="10">
        <v>20810</v>
      </c>
      <c r="B2094" s="13" t="s">
        <v>2111</v>
      </c>
    </row>
    <row r="2095" spans="1:2" ht="15">
      <c r="A2095" s="10">
        <v>20820</v>
      </c>
      <c r="B2095" s="13" t="s">
        <v>2112</v>
      </c>
    </row>
    <row r="2096" spans="1:2" ht="15">
      <c r="A2096" s="10">
        <v>20830</v>
      </c>
      <c r="B2096" s="13" t="s">
        <v>2113</v>
      </c>
    </row>
    <row r="2097" spans="1:2" ht="15">
      <c r="A2097" s="10">
        <v>20840</v>
      </c>
      <c r="B2097" s="13" t="s">
        <v>2114</v>
      </c>
    </row>
    <row r="2098" spans="1:2" ht="15">
      <c r="A2098" s="10">
        <v>20850</v>
      </c>
      <c r="B2098" s="13" t="s">
        <v>2115</v>
      </c>
    </row>
    <row r="2099" spans="1:2" ht="15">
      <c r="A2099" s="10">
        <v>20860</v>
      </c>
      <c r="B2099" s="13" t="s">
        <v>2116</v>
      </c>
    </row>
    <row r="2100" spans="1:2" ht="15">
      <c r="A2100" s="10">
        <v>20870</v>
      </c>
      <c r="B2100" s="13" t="s">
        <v>2117</v>
      </c>
    </row>
    <row r="2101" spans="1:2" ht="15">
      <c r="A2101" s="10">
        <v>20880</v>
      </c>
      <c r="B2101" s="13" t="s">
        <v>2118</v>
      </c>
    </row>
    <row r="2102" spans="1:2" ht="15">
      <c r="A2102" s="10">
        <v>20890</v>
      </c>
      <c r="B2102" s="13" t="s">
        <v>1846</v>
      </c>
    </row>
    <row r="2103" spans="1:2" ht="15">
      <c r="A2103" s="10">
        <v>20900</v>
      </c>
      <c r="B2103" s="13" t="s">
        <v>2119</v>
      </c>
    </row>
    <row r="2104" spans="1:2" ht="15">
      <c r="A2104" s="10">
        <v>20910</v>
      </c>
      <c r="B2104" s="13" t="s">
        <v>2120</v>
      </c>
    </row>
    <row r="2105" spans="1:2" ht="15">
      <c r="A2105" s="10">
        <v>20920</v>
      </c>
      <c r="B2105" s="13" t="s">
        <v>1847</v>
      </c>
    </row>
    <row r="2106" spans="1:2" ht="15">
      <c r="A2106" s="10">
        <v>20930</v>
      </c>
      <c r="B2106" s="13" t="s">
        <v>2121</v>
      </c>
    </row>
    <row r="2107" spans="1:2" ht="15">
      <c r="A2107" s="10">
        <v>20940</v>
      </c>
      <c r="B2107" s="13" t="s">
        <v>2122</v>
      </c>
    </row>
    <row r="2108" spans="1:2" ht="15">
      <c r="A2108" s="10">
        <v>20950</v>
      </c>
      <c r="B2108" s="13" t="s">
        <v>2123</v>
      </c>
    </row>
    <row r="2109" spans="1:2" ht="15">
      <c r="A2109" s="10">
        <v>20960</v>
      </c>
      <c r="B2109" s="13" t="s">
        <v>1848</v>
      </c>
    </row>
    <row r="2110" spans="1:2" ht="15">
      <c r="A2110" s="10">
        <v>20970</v>
      </c>
      <c r="B2110" s="13" t="s">
        <v>2124</v>
      </c>
    </row>
    <row r="2111" spans="1:2" ht="15">
      <c r="A2111" s="10">
        <v>20980</v>
      </c>
      <c r="B2111" s="13" t="s">
        <v>1849</v>
      </c>
    </row>
    <row r="2112" spans="1:2" ht="15">
      <c r="A2112" s="10">
        <v>20990</v>
      </c>
      <c r="B2112" s="13" t="s">
        <v>2125</v>
      </c>
    </row>
    <row r="2113" spans="1:2" ht="15">
      <c r="A2113" s="10">
        <v>21000</v>
      </c>
      <c r="B2113" s="13" t="s">
        <v>1850</v>
      </c>
    </row>
    <row r="2114" spans="1:2" ht="15">
      <c r="A2114" s="10">
        <v>21010</v>
      </c>
      <c r="B2114" s="13" t="s">
        <v>2126</v>
      </c>
    </row>
    <row r="2115" spans="1:2" ht="15">
      <c r="A2115" s="10">
        <v>21020</v>
      </c>
      <c r="B2115" s="13" t="s">
        <v>1851</v>
      </c>
    </row>
  </sheetData>
  <sheetProtection selectLockedCells="1"/>
  <mergeCells count="12">
    <mergeCell ref="B10:D10"/>
    <mergeCell ref="B11:D11"/>
    <mergeCell ref="B9:C9"/>
    <mergeCell ref="E9:G9"/>
    <mergeCell ref="F10:G10"/>
    <mergeCell ref="F11:G11"/>
    <mergeCell ref="A8:G8"/>
    <mergeCell ref="A6:G6"/>
    <mergeCell ref="A3:G3"/>
    <mergeCell ref="A7:G7"/>
    <mergeCell ref="A4:G4"/>
    <mergeCell ref="A5:G5"/>
  </mergeCells>
  <dataValidations count="3">
    <dataValidation operator="equal" allowBlank="1" showInputMessage="1" showErrorMessage="1" sqref="E9:G9 O9:P9"/>
    <dataValidation type="textLength" operator="equal" allowBlank="1" showInputMessage="1" showErrorMessage="1" sqref="F10:P10">
      <formula1>5</formula1>
    </dataValidation>
    <dataValidation type="decimal" operator="notEqual" allowBlank="1" showInputMessage="1" showErrorMessage="1" sqref="O14:O199 C14:G199">
      <formula1>100000000000000000000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Utente di Microsoft Office</cp:lastModifiedBy>
  <dcterms:created xsi:type="dcterms:W3CDTF">2010-09-01T10:02:00Z</dcterms:created>
  <dcterms:modified xsi:type="dcterms:W3CDTF">2017-09-22T09:20:48Z</dcterms:modified>
  <cp:category/>
  <cp:version/>
  <cp:contentType/>
  <cp:contentStatus/>
</cp:coreProperties>
</file>